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7\"/>
    </mc:Choice>
  </mc:AlternateContent>
  <bookViews>
    <workbookView xWindow="0" yWindow="0" windowWidth="15330" windowHeight="7680"/>
  </bookViews>
  <sheets>
    <sheet name="Loan" sheetId="1" r:id="rId1"/>
    <sheet name="Investment" sheetId="2" r:id="rId2"/>
    <sheet name="Q&amp;A" sheetId="3" r:id="rId3"/>
  </sheets>
  <definedNames>
    <definedName name="_xlnm.Print_Titles" localSheetId="1">Investment!$11:$11</definedName>
    <definedName name="_xlnm.Print_Titles" localSheetId="0">Loan!$9:$9</definedName>
  </definedNames>
  <calcPr calcId="152511"/>
</workbook>
</file>

<file path=xl/calcChain.xml><?xml version="1.0" encoding="utf-8"?>
<calcChain xmlns="http://schemas.openxmlformats.org/spreadsheetml/2006/main">
  <c r="E4" i="1" l="1"/>
  <c r="E75" i="2" l="1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12" i="2"/>
  <c r="C12" i="2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E12" i="2" l="1"/>
  <c r="B13" i="2" s="1"/>
  <c r="C13" i="2" s="1"/>
  <c r="D13" i="2"/>
  <c r="E5" i="1"/>
  <c r="E3" i="1"/>
  <c r="E13" i="2" l="1"/>
  <c r="B14" i="2" s="1"/>
  <c r="C14" i="2" s="1"/>
  <c r="E14" i="2" s="1"/>
  <c r="B15" i="2" s="1"/>
  <c r="C15" i="2" s="1"/>
  <c r="E15" i="2" s="1"/>
  <c r="B16" i="2" s="1"/>
  <c r="H16" i="1"/>
  <c r="H18" i="1"/>
  <c r="H20" i="1"/>
  <c r="H22" i="1"/>
  <c r="H24" i="1"/>
  <c r="H26" i="1"/>
  <c r="H28" i="1"/>
  <c r="H30" i="1"/>
  <c r="H32" i="1"/>
  <c r="H34" i="1"/>
  <c r="H36" i="1"/>
  <c r="H38" i="1"/>
  <c r="H40" i="1"/>
  <c r="H42" i="1"/>
  <c r="H44" i="1"/>
  <c r="H46" i="1"/>
  <c r="H48" i="1"/>
  <c r="H50" i="1"/>
  <c r="H52" i="1"/>
  <c r="H54" i="1"/>
  <c r="H56" i="1"/>
  <c r="H58" i="1"/>
  <c r="H60" i="1"/>
  <c r="H62" i="1"/>
  <c r="H64" i="1"/>
  <c r="H66" i="1"/>
  <c r="H68" i="1"/>
  <c r="H70" i="1"/>
  <c r="H72" i="1"/>
  <c r="H74" i="1"/>
  <c r="H76" i="1"/>
  <c r="H78" i="1"/>
  <c r="H80" i="1"/>
  <c r="H82" i="1"/>
  <c r="H84" i="1"/>
  <c r="H86" i="1"/>
  <c r="H88" i="1"/>
  <c r="H90" i="1"/>
  <c r="H92" i="1"/>
  <c r="H94" i="1"/>
  <c r="H96" i="1"/>
  <c r="H98" i="1"/>
  <c r="H100" i="1"/>
  <c r="H102" i="1"/>
  <c r="H104" i="1"/>
  <c r="H106" i="1"/>
  <c r="H108" i="1"/>
  <c r="H110" i="1"/>
  <c r="H112" i="1"/>
  <c r="H114" i="1"/>
  <c r="H116" i="1"/>
  <c r="H118" i="1"/>
  <c r="H120" i="1"/>
  <c r="H122" i="1"/>
  <c r="H124" i="1"/>
  <c r="H126" i="1"/>
  <c r="H128" i="1"/>
  <c r="H130" i="1"/>
  <c r="H132" i="1"/>
  <c r="H134" i="1"/>
  <c r="H136" i="1"/>
  <c r="H138" i="1"/>
  <c r="H140" i="1"/>
  <c r="H142" i="1"/>
  <c r="H144" i="1"/>
  <c r="H146" i="1"/>
  <c r="H148" i="1"/>
  <c r="H150" i="1"/>
  <c r="H152" i="1"/>
  <c r="H154" i="1"/>
  <c r="H156" i="1"/>
  <c r="H158" i="1"/>
  <c r="H160" i="1"/>
  <c r="H162" i="1"/>
  <c r="H164" i="1"/>
  <c r="H166" i="1"/>
  <c r="H168" i="1"/>
  <c r="H170" i="1"/>
  <c r="H172" i="1"/>
  <c r="H174" i="1"/>
  <c r="H176" i="1"/>
  <c r="H178" i="1"/>
  <c r="H180" i="1"/>
  <c r="H182" i="1"/>
  <c r="H184" i="1"/>
  <c r="H15" i="1"/>
  <c r="H19" i="1"/>
  <c r="H23" i="1"/>
  <c r="H27" i="1"/>
  <c r="H31" i="1"/>
  <c r="H35" i="1"/>
  <c r="H39" i="1"/>
  <c r="H43" i="1"/>
  <c r="H47" i="1"/>
  <c r="H51" i="1"/>
  <c r="H55" i="1"/>
  <c r="H59" i="1"/>
  <c r="H63" i="1"/>
  <c r="H67" i="1"/>
  <c r="H71" i="1"/>
  <c r="H75" i="1"/>
  <c r="H79" i="1"/>
  <c r="H83" i="1"/>
  <c r="H87" i="1"/>
  <c r="H91" i="1"/>
  <c r="H95" i="1"/>
  <c r="H99" i="1"/>
  <c r="H103" i="1"/>
  <c r="H107" i="1"/>
  <c r="H111" i="1"/>
  <c r="H115" i="1"/>
  <c r="H119" i="1"/>
  <c r="H123" i="1"/>
  <c r="H127" i="1"/>
  <c r="H131" i="1"/>
  <c r="H135" i="1"/>
  <c r="H139" i="1"/>
  <c r="H143" i="1"/>
  <c r="H147" i="1"/>
  <c r="H151" i="1"/>
  <c r="H155" i="1"/>
  <c r="H159" i="1"/>
  <c r="H163" i="1"/>
  <c r="H167" i="1"/>
  <c r="H171" i="1"/>
  <c r="H175" i="1"/>
  <c r="H179" i="1"/>
  <c r="H183" i="1"/>
  <c r="H186" i="1"/>
  <c r="H188" i="1"/>
  <c r="H190" i="1"/>
  <c r="H192" i="1"/>
  <c r="H194" i="1"/>
  <c r="H196" i="1"/>
  <c r="H198" i="1"/>
  <c r="H200" i="1"/>
  <c r="H202" i="1"/>
  <c r="H204" i="1"/>
  <c r="H206" i="1"/>
  <c r="H208" i="1"/>
  <c r="H210" i="1"/>
  <c r="H212" i="1"/>
  <c r="H214" i="1"/>
  <c r="H216" i="1"/>
  <c r="H218" i="1"/>
  <c r="H220" i="1"/>
  <c r="H222" i="1"/>
  <c r="H224" i="1"/>
  <c r="H226" i="1"/>
  <c r="H228" i="1"/>
  <c r="H230" i="1"/>
  <c r="H232" i="1"/>
  <c r="H234" i="1"/>
  <c r="H236" i="1"/>
  <c r="H238" i="1"/>
  <c r="H240" i="1"/>
  <c r="H242" i="1"/>
  <c r="H244" i="1"/>
  <c r="H246" i="1"/>
  <c r="H248" i="1"/>
  <c r="H250" i="1"/>
  <c r="H252" i="1"/>
  <c r="H254" i="1"/>
  <c r="H256" i="1"/>
  <c r="H258" i="1"/>
  <c r="H260" i="1"/>
  <c r="H262" i="1"/>
  <c r="H264" i="1"/>
  <c r="H266" i="1"/>
  <c r="H268" i="1"/>
  <c r="H21" i="1"/>
  <c r="H29" i="1"/>
  <c r="H37" i="1"/>
  <c r="H45" i="1"/>
  <c r="H53" i="1"/>
  <c r="H61" i="1"/>
  <c r="H69" i="1"/>
  <c r="H77" i="1"/>
  <c r="H85" i="1"/>
  <c r="H93" i="1"/>
  <c r="H101" i="1"/>
  <c r="H109" i="1"/>
  <c r="H117" i="1"/>
  <c r="H125" i="1"/>
  <c r="H133" i="1"/>
  <c r="H141" i="1"/>
  <c r="H149" i="1"/>
  <c r="H157" i="1"/>
  <c r="H165" i="1"/>
  <c r="H173" i="1"/>
  <c r="H181" i="1"/>
  <c r="H187" i="1"/>
  <c r="H191" i="1"/>
  <c r="H195" i="1"/>
  <c r="H199" i="1"/>
  <c r="H203" i="1"/>
  <c r="H207" i="1"/>
  <c r="H211" i="1"/>
  <c r="H215" i="1"/>
  <c r="H219" i="1"/>
  <c r="H223" i="1"/>
  <c r="H227" i="1"/>
  <c r="H231" i="1"/>
  <c r="H235" i="1"/>
  <c r="H239" i="1"/>
  <c r="H243" i="1"/>
  <c r="H247" i="1"/>
  <c r="H251" i="1"/>
  <c r="H255" i="1"/>
  <c r="H259" i="1"/>
  <c r="H263" i="1"/>
  <c r="H267" i="1"/>
  <c r="H270" i="1"/>
  <c r="H272" i="1"/>
  <c r="H274" i="1"/>
  <c r="H276" i="1"/>
  <c r="H278" i="1"/>
  <c r="H280" i="1"/>
  <c r="H282" i="1"/>
  <c r="H284" i="1"/>
  <c r="H286" i="1"/>
  <c r="H288" i="1"/>
  <c r="H290" i="1"/>
  <c r="H292" i="1"/>
  <c r="H294" i="1"/>
  <c r="H296" i="1"/>
  <c r="H298" i="1"/>
  <c r="H300" i="1"/>
  <c r="H302" i="1"/>
  <c r="H304" i="1"/>
  <c r="H306" i="1"/>
  <c r="H308" i="1"/>
  <c r="H310" i="1"/>
  <c r="H312" i="1"/>
  <c r="H314" i="1"/>
  <c r="H316" i="1"/>
  <c r="H318" i="1"/>
  <c r="H320" i="1"/>
  <c r="H322" i="1"/>
  <c r="H324" i="1"/>
  <c r="H326" i="1"/>
  <c r="H328" i="1"/>
  <c r="H330" i="1"/>
  <c r="H332" i="1"/>
  <c r="H334" i="1"/>
  <c r="H336" i="1"/>
  <c r="H338" i="1"/>
  <c r="H340" i="1"/>
  <c r="H342" i="1"/>
  <c r="H344" i="1"/>
  <c r="H346" i="1"/>
  <c r="H348" i="1"/>
  <c r="H350" i="1"/>
  <c r="H352" i="1"/>
  <c r="H354" i="1"/>
  <c r="H356" i="1"/>
  <c r="H358" i="1"/>
  <c r="H360" i="1"/>
  <c r="H362" i="1"/>
  <c r="H364" i="1"/>
  <c r="H366" i="1"/>
  <c r="H368" i="1"/>
  <c r="I11" i="1"/>
  <c r="I13" i="1"/>
  <c r="I15" i="1"/>
  <c r="I17" i="1"/>
  <c r="I19" i="1"/>
  <c r="I21" i="1"/>
  <c r="I23" i="1"/>
  <c r="I25" i="1"/>
  <c r="I27" i="1"/>
  <c r="I29" i="1"/>
  <c r="I31" i="1"/>
  <c r="I33" i="1"/>
  <c r="I35" i="1"/>
  <c r="I37" i="1"/>
  <c r="I39" i="1"/>
  <c r="I41" i="1"/>
  <c r="I43" i="1"/>
  <c r="I45" i="1"/>
  <c r="I47" i="1"/>
  <c r="I49" i="1"/>
  <c r="I51" i="1"/>
  <c r="I53" i="1"/>
  <c r="I55" i="1"/>
  <c r="I57" i="1"/>
  <c r="I59" i="1"/>
  <c r="I61" i="1"/>
  <c r="I63" i="1"/>
  <c r="I65" i="1"/>
  <c r="I67" i="1"/>
  <c r="I69" i="1"/>
  <c r="I71" i="1"/>
  <c r="I73" i="1"/>
  <c r="I75" i="1"/>
  <c r="I77" i="1"/>
  <c r="I79" i="1"/>
  <c r="I81" i="1"/>
  <c r="I83" i="1"/>
  <c r="I85" i="1"/>
  <c r="I87" i="1"/>
  <c r="I89" i="1"/>
  <c r="I91" i="1"/>
  <c r="I93" i="1"/>
  <c r="I95" i="1"/>
  <c r="I97" i="1"/>
  <c r="I99" i="1"/>
  <c r="I101" i="1"/>
  <c r="I103" i="1"/>
  <c r="I105" i="1"/>
  <c r="I107" i="1"/>
  <c r="I109" i="1"/>
  <c r="I111" i="1"/>
  <c r="I113" i="1"/>
  <c r="I115" i="1"/>
  <c r="I117" i="1"/>
  <c r="I119" i="1"/>
  <c r="I121" i="1"/>
  <c r="I123" i="1"/>
  <c r="I125" i="1"/>
  <c r="I127" i="1"/>
  <c r="I129" i="1"/>
  <c r="I131" i="1"/>
  <c r="I133" i="1"/>
  <c r="I135" i="1"/>
  <c r="I137" i="1"/>
  <c r="I139" i="1"/>
  <c r="I141" i="1"/>
  <c r="I143" i="1"/>
  <c r="I145" i="1"/>
  <c r="I147" i="1"/>
  <c r="I149" i="1"/>
  <c r="I151" i="1"/>
  <c r="I153" i="1"/>
  <c r="I155" i="1"/>
  <c r="I157" i="1"/>
  <c r="I159" i="1"/>
  <c r="I161" i="1"/>
  <c r="I163" i="1"/>
  <c r="I165" i="1"/>
  <c r="H17" i="1"/>
  <c r="H33" i="1"/>
  <c r="H49" i="1"/>
  <c r="H65" i="1"/>
  <c r="H81" i="1"/>
  <c r="H97" i="1"/>
  <c r="H113" i="1"/>
  <c r="H129" i="1"/>
  <c r="H145" i="1"/>
  <c r="H161" i="1"/>
  <c r="H177" i="1"/>
  <c r="H189" i="1"/>
  <c r="H197" i="1"/>
  <c r="H205" i="1"/>
  <c r="H213" i="1"/>
  <c r="H221" i="1"/>
  <c r="H229" i="1"/>
  <c r="H237" i="1"/>
  <c r="H245" i="1"/>
  <c r="H253" i="1"/>
  <c r="H261" i="1"/>
  <c r="H269" i="1"/>
  <c r="H273" i="1"/>
  <c r="H277" i="1"/>
  <c r="H281" i="1"/>
  <c r="H285" i="1"/>
  <c r="H289" i="1"/>
  <c r="H293" i="1"/>
  <c r="H297" i="1"/>
  <c r="H301" i="1"/>
  <c r="H305" i="1"/>
  <c r="H309" i="1"/>
  <c r="H313" i="1"/>
  <c r="H317" i="1"/>
  <c r="H321" i="1"/>
  <c r="H325" i="1"/>
  <c r="H329" i="1"/>
  <c r="H333" i="1"/>
  <c r="H337" i="1"/>
  <c r="H341" i="1"/>
  <c r="H345" i="1"/>
  <c r="H349" i="1"/>
  <c r="H353" i="1"/>
  <c r="H357" i="1"/>
  <c r="H361" i="1"/>
  <c r="H365" i="1"/>
  <c r="H369" i="1"/>
  <c r="I14" i="1"/>
  <c r="I18" i="1"/>
  <c r="I22" i="1"/>
  <c r="I26" i="1"/>
  <c r="I30" i="1"/>
  <c r="I34" i="1"/>
  <c r="I38" i="1"/>
  <c r="I42" i="1"/>
  <c r="I46" i="1"/>
  <c r="I50" i="1"/>
  <c r="I54" i="1"/>
  <c r="I58" i="1"/>
  <c r="I62" i="1"/>
  <c r="I66" i="1"/>
  <c r="I70" i="1"/>
  <c r="I74" i="1"/>
  <c r="I78" i="1"/>
  <c r="I82" i="1"/>
  <c r="I86" i="1"/>
  <c r="I90" i="1"/>
  <c r="I94" i="1"/>
  <c r="I98" i="1"/>
  <c r="I102" i="1"/>
  <c r="I106" i="1"/>
  <c r="I110" i="1"/>
  <c r="I114" i="1"/>
  <c r="I118" i="1"/>
  <c r="I122" i="1"/>
  <c r="I126" i="1"/>
  <c r="I130" i="1"/>
  <c r="I134" i="1"/>
  <c r="I138" i="1"/>
  <c r="I142" i="1"/>
  <c r="I146" i="1"/>
  <c r="I150" i="1"/>
  <c r="I154" i="1"/>
  <c r="I158" i="1"/>
  <c r="I162" i="1"/>
  <c r="I166" i="1"/>
  <c r="I168" i="1"/>
  <c r="I170" i="1"/>
  <c r="I172" i="1"/>
  <c r="I174" i="1"/>
  <c r="I176" i="1"/>
  <c r="I178" i="1"/>
  <c r="I180" i="1"/>
  <c r="I182" i="1"/>
  <c r="I184" i="1"/>
  <c r="I186" i="1"/>
  <c r="I188" i="1"/>
  <c r="I190" i="1"/>
  <c r="I192" i="1"/>
  <c r="I194" i="1"/>
  <c r="I196" i="1"/>
  <c r="I198" i="1"/>
  <c r="I200" i="1"/>
  <c r="I202" i="1"/>
  <c r="I204" i="1"/>
  <c r="I206" i="1"/>
  <c r="I208" i="1"/>
  <c r="I210" i="1"/>
  <c r="I212" i="1"/>
  <c r="I214" i="1"/>
  <c r="I216" i="1"/>
  <c r="I218" i="1"/>
  <c r="I220" i="1"/>
  <c r="I222" i="1"/>
  <c r="I224" i="1"/>
  <c r="I226" i="1"/>
  <c r="I228" i="1"/>
  <c r="I230" i="1"/>
  <c r="I232" i="1"/>
  <c r="I234" i="1"/>
  <c r="I236" i="1"/>
  <c r="I238" i="1"/>
  <c r="I240" i="1"/>
  <c r="I242" i="1"/>
  <c r="I244" i="1"/>
  <c r="I246" i="1"/>
  <c r="I248" i="1"/>
  <c r="I250" i="1"/>
  <c r="I252" i="1"/>
  <c r="I254" i="1"/>
  <c r="I256" i="1"/>
  <c r="I258" i="1"/>
  <c r="I260" i="1"/>
  <c r="I262" i="1"/>
  <c r="I264" i="1"/>
  <c r="I266" i="1"/>
  <c r="I268" i="1"/>
  <c r="I270" i="1"/>
  <c r="I272" i="1"/>
  <c r="I274" i="1"/>
  <c r="I276" i="1"/>
  <c r="I278" i="1"/>
  <c r="I280" i="1"/>
  <c r="I282" i="1"/>
  <c r="I284" i="1"/>
  <c r="I286" i="1"/>
  <c r="I288" i="1"/>
  <c r="I290" i="1"/>
  <c r="I292" i="1"/>
  <c r="I294" i="1"/>
  <c r="I296" i="1"/>
  <c r="I298" i="1"/>
  <c r="I300" i="1"/>
  <c r="I302" i="1"/>
  <c r="I304" i="1"/>
  <c r="I306" i="1"/>
  <c r="I308" i="1"/>
  <c r="I310" i="1"/>
  <c r="I312" i="1"/>
  <c r="I314" i="1"/>
  <c r="I316" i="1"/>
  <c r="I318" i="1"/>
  <c r="I320" i="1"/>
  <c r="I322" i="1"/>
  <c r="I324" i="1"/>
  <c r="I326" i="1"/>
  <c r="I328" i="1"/>
  <c r="I330" i="1"/>
  <c r="I332" i="1"/>
  <c r="I334" i="1"/>
  <c r="H41" i="1"/>
  <c r="H73" i="1"/>
  <c r="H105" i="1"/>
  <c r="H137" i="1"/>
  <c r="H169" i="1"/>
  <c r="H193" i="1"/>
  <c r="H209" i="1"/>
  <c r="H225" i="1"/>
  <c r="H241" i="1"/>
  <c r="H257" i="1"/>
  <c r="H271" i="1"/>
  <c r="H279" i="1"/>
  <c r="H287" i="1"/>
  <c r="H295" i="1"/>
  <c r="H303" i="1"/>
  <c r="H311" i="1"/>
  <c r="H319" i="1"/>
  <c r="H327" i="1"/>
  <c r="H335" i="1"/>
  <c r="H343" i="1"/>
  <c r="H351" i="1"/>
  <c r="H359" i="1"/>
  <c r="H367" i="1"/>
  <c r="I16" i="1"/>
  <c r="I24" i="1"/>
  <c r="I32" i="1"/>
  <c r="I40" i="1"/>
  <c r="I48" i="1"/>
  <c r="I56" i="1"/>
  <c r="I64" i="1"/>
  <c r="I72" i="1"/>
  <c r="I80" i="1"/>
  <c r="I88" i="1"/>
  <c r="I96" i="1"/>
  <c r="I104" i="1"/>
  <c r="I112" i="1"/>
  <c r="I120" i="1"/>
  <c r="I128" i="1"/>
  <c r="I136" i="1"/>
  <c r="I144" i="1"/>
  <c r="I152" i="1"/>
  <c r="I160" i="1"/>
  <c r="I167" i="1"/>
  <c r="I171" i="1"/>
  <c r="I175" i="1"/>
  <c r="I179" i="1"/>
  <c r="I183" i="1"/>
  <c r="I187" i="1"/>
  <c r="I191" i="1"/>
  <c r="I195" i="1"/>
  <c r="I199" i="1"/>
  <c r="I203" i="1"/>
  <c r="I207" i="1"/>
  <c r="I211" i="1"/>
  <c r="I215" i="1"/>
  <c r="I219" i="1"/>
  <c r="I223" i="1"/>
  <c r="I227" i="1"/>
  <c r="I231" i="1"/>
  <c r="I235" i="1"/>
  <c r="I239" i="1"/>
  <c r="I243" i="1"/>
  <c r="I247" i="1"/>
  <c r="I251" i="1"/>
  <c r="I255" i="1"/>
  <c r="I259" i="1"/>
  <c r="I263" i="1"/>
  <c r="I267" i="1"/>
  <c r="I271" i="1"/>
  <c r="I275" i="1"/>
  <c r="I279" i="1"/>
  <c r="I283" i="1"/>
  <c r="I287" i="1"/>
  <c r="I291" i="1"/>
  <c r="I295" i="1"/>
  <c r="I299" i="1"/>
  <c r="I303" i="1"/>
  <c r="I307" i="1"/>
  <c r="I311" i="1"/>
  <c r="I315" i="1"/>
  <c r="I319" i="1"/>
  <c r="I323" i="1"/>
  <c r="I327" i="1"/>
  <c r="I331" i="1"/>
  <c r="I335" i="1"/>
  <c r="I337" i="1"/>
  <c r="I339" i="1"/>
  <c r="I341" i="1"/>
  <c r="I343" i="1"/>
  <c r="I345" i="1"/>
  <c r="I347" i="1"/>
  <c r="I349" i="1"/>
  <c r="I351" i="1"/>
  <c r="I353" i="1"/>
  <c r="I355" i="1"/>
  <c r="I357" i="1"/>
  <c r="I359" i="1"/>
  <c r="I361" i="1"/>
  <c r="I363" i="1"/>
  <c r="I365" i="1"/>
  <c r="I367" i="1"/>
  <c r="I369" i="1"/>
  <c r="H11" i="1"/>
  <c r="H13" i="1"/>
  <c r="H10" i="1"/>
  <c r="E11" i="1"/>
  <c r="E13" i="1"/>
  <c r="E15" i="1"/>
  <c r="E17" i="1"/>
  <c r="E19" i="1"/>
  <c r="E21" i="1"/>
  <c r="E23" i="1"/>
  <c r="E25" i="1"/>
  <c r="E27" i="1"/>
  <c r="E29" i="1"/>
  <c r="E31" i="1"/>
  <c r="E33" i="1"/>
  <c r="E35" i="1"/>
  <c r="E37" i="1"/>
  <c r="E39" i="1"/>
  <c r="E41" i="1"/>
  <c r="E43" i="1"/>
  <c r="E45" i="1"/>
  <c r="E47" i="1"/>
  <c r="E49" i="1"/>
  <c r="E51" i="1"/>
  <c r="E53" i="1"/>
  <c r="E55" i="1"/>
  <c r="E57" i="1"/>
  <c r="E59" i="1"/>
  <c r="E61" i="1"/>
  <c r="E63" i="1"/>
  <c r="E65" i="1"/>
  <c r="E67" i="1"/>
  <c r="E69" i="1"/>
  <c r="E71" i="1"/>
  <c r="E73" i="1"/>
  <c r="E75" i="1"/>
  <c r="E77" i="1"/>
  <c r="E79" i="1"/>
  <c r="E81" i="1"/>
  <c r="E83" i="1"/>
  <c r="E85" i="1"/>
  <c r="E87" i="1"/>
  <c r="E89" i="1"/>
  <c r="E91" i="1"/>
  <c r="E93" i="1"/>
  <c r="E95" i="1"/>
  <c r="E97" i="1"/>
  <c r="E99" i="1"/>
  <c r="E101" i="1"/>
  <c r="E103" i="1"/>
  <c r="E105" i="1"/>
  <c r="E107" i="1"/>
  <c r="E109" i="1"/>
  <c r="E111" i="1"/>
  <c r="E113" i="1"/>
  <c r="E115" i="1"/>
  <c r="E117" i="1"/>
  <c r="E119" i="1"/>
  <c r="E121" i="1"/>
  <c r="E123" i="1"/>
  <c r="E125" i="1"/>
  <c r="E127" i="1"/>
  <c r="E129" i="1"/>
  <c r="E131" i="1"/>
  <c r="E133" i="1"/>
  <c r="E135" i="1"/>
  <c r="E137" i="1"/>
  <c r="E139" i="1"/>
  <c r="E141" i="1"/>
  <c r="E143" i="1"/>
  <c r="E145" i="1"/>
  <c r="E147" i="1"/>
  <c r="E149" i="1"/>
  <c r="E151" i="1"/>
  <c r="E153" i="1"/>
  <c r="E155" i="1"/>
  <c r="E157" i="1"/>
  <c r="E159" i="1"/>
  <c r="E161" i="1"/>
  <c r="E163" i="1"/>
  <c r="E165" i="1"/>
  <c r="E167" i="1"/>
  <c r="E169" i="1"/>
  <c r="E171" i="1"/>
  <c r="E173" i="1"/>
  <c r="E175" i="1"/>
  <c r="E177" i="1"/>
  <c r="E179" i="1"/>
  <c r="E181" i="1"/>
  <c r="E183" i="1"/>
  <c r="E185" i="1"/>
  <c r="E187" i="1"/>
  <c r="E189" i="1"/>
  <c r="E191" i="1"/>
  <c r="E193" i="1"/>
  <c r="E195" i="1"/>
  <c r="E197" i="1"/>
  <c r="E199" i="1"/>
  <c r="E201" i="1"/>
  <c r="E203" i="1"/>
  <c r="E205" i="1"/>
  <c r="E207" i="1"/>
  <c r="E209" i="1"/>
  <c r="E211" i="1"/>
  <c r="E213" i="1"/>
  <c r="E215" i="1"/>
  <c r="E217" i="1"/>
  <c r="E219" i="1"/>
  <c r="E221" i="1"/>
  <c r="E223" i="1"/>
  <c r="E225" i="1"/>
  <c r="E227" i="1"/>
  <c r="E229" i="1"/>
  <c r="E231" i="1"/>
  <c r="E233" i="1"/>
  <c r="E235" i="1"/>
  <c r="E237" i="1"/>
  <c r="E239" i="1"/>
  <c r="E241" i="1"/>
  <c r="E243" i="1"/>
  <c r="E245" i="1"/>
  <c r="E247" i="1"/>
  <c r="E249" i="1"/>
  <c r="E251" i="1"/>
  <c r="E253" i="1"/>
  <c r="E255" i="1"/>
  <c r="E257" i="1"/>
  <c r="E259" i="1"/>
  <c r="E261" i="1"/>
  <c r="E263" i="1"/>
  <c r="E265" i="1"/>
  <c r="E267" i="1"/>
  <c r="E269" i="1"/>
  <c r="E271" i="1"/>
  <c r="E273" i="1"/>
  <c r="E275" i="1"/>
  <c r="E277" i="1"/>
  <c r="E279" i="1"/>
  <c r="E281" i="1"/>
  <c r="E283" i="1"/>
  <c r="E285" i="1"/>
  <c r="E287" i="1"/>
  <c r="E289" i="1"/>
  <c r="E291" i="1"/>
  <c r="E293" i="1"/>
  <c r="E295" i="1"/>
  <c r="E297" i="1"/>
  <c r="E299" i="1"/>
  <c r="E301" i="1"/>
  <c r="E303" i="1"/>
  <c r="E305" i="1"/>
  <c r="E307" i="1"/>
  <c r="E309" i="1"/>
  <c r="E311" i="1"/>
  <c r="E313" i="1"/>
  <c r="E315" i="1"/>
  <c r="E317" i="1"/>
  <c r="E319" i="1"/>
  <c r="E321" i="1"/>
  <c r="E323" i="1"/>
  <c r="E325" i="1"/>
  <c r="E327" i="1"/>
  <c r="E329" i="1"/>
  <c r="E331" i="1"/>
  <c r="E333" i="1"/>
  <c r="E335" i="1"/>
  <c r="E337" i="1"/>
  <c r="E339" i="1"/>
  <c r="E341" i="1"/>
  <c r="E343" i="1"/>
  <c r="E345" i="1"/>
  <c r="E347" i="1"/>
  <c r="E349" i="1"/>
  <c r="E351" i="1"/>
  <c r="E353" i="1"/>
  <c r="E355" i="1"/>
  <c r="E357" i="1"/>
  <c r="E359" i="1"/>
  <c r="E361" i="1"/>
  <c r="E363" i="1"/>
  <c r="E365" i="1"/>
  <c r="E367" i="1"/>
  <c r="E369" i="1"/>
  <c r="D12" i="1"/>
  <c r="D14" i="1"/>
  <c r="D16" i="1"/>
  <c r="D18" i="1"/>
  <c r="D20" i="1"/>
  <c r="D22" i="1"/>
  <c r="D24" i="1"/>
  <c r="D26" i="1"/>
  <c r="D28" i="1"/>
  <c r="D30" i="1"/>
  <c r="D32" i="1"/>
  <c r="D34" i="1"/>
  <c r="D36" i="1"/>
  <c r="D38" i="1"/>
  <c r="D40" i="1"/>
  <c r="D42" i="1"/>
  <c r="D44" i="1"/>
  <c r="D46" i="1"/>
  <c r="D48" i="1"/>
  <c r="D50" i="1"/>
  <c r="D52" i="1"/>
  <c r="D54" i="1"/>
  <c r="D56" i="1"/>
  <c r="D58" i="1"/>
  <c r="D60" i="1"/>
  <c r="D62" i="1"/>
  <c r="D64" i="1"/>
  <c r="D66" i="1"/>
  <c r="D68" i="1"/>
  <c r="D70" i="1"/>
  <c r="D72" i="1"/>
  <c r="D74" i="1"/>
  <c r="D76" i="1"/>
  <c r="D78" i="1"/>
  <c r="D80" i="1"/>
  <c r="D82" i="1"/>
  <c r="D84" i="1"/>
  <c r="D86" i="1"/>
  <c r="D88" i="1"/>
  <c r="D90" i="1"/>
  <c r="D92" i="1"/>
  <c r="D94" i="1"/>
  <c r="D96" i="1"/>
  <c r="D98" i="1"/>
  <c r="D100" i="1"/>
  <c r="D102" i="1"/>
  <c r="D104" i="1"/>
  <c r="D106" i="1"/>
  <c r="D108" i="1"/>
  <c r="D110" i="1"/>
  <c r="D112" i="1"/>
  <c r="D114" i="1"/>
  <c r="D116" i="1"/>
  <c r="D118" i="1"/>
  <c r="D120" i="1"/>
  <c r="H25" i="1"/>
  <c r="H89" i="1"/>
  <c r="H153" i="1"/>
  <c r="H201" i="1"/>
  <c r="H233" i="1"/>
  <c r="H265" i="1"/>
  <c r="H283" i="1"/>
  <c r="H299" i="1"/>
  <c r="H315" i="1"/>
  <c r="H331" i="1"/>
  <c r="H347" i="1"/>
  <c r="H363" i="1"/>
  <c r="I20" i="1"/>
  <c r="I36" i="1"/>
  <c r="I52" i="1"/>
  <c r="I68" i="1"/>
  <c r="I84" i="1"/>
  <c r="I100" i="1"/>
  <c r="I116" i="1"/>
  <c r="I132" i="1"/>
  <c r="I148" i="1"/>
  <c r="I164" i="1"/>
  <c r="I173" i="1"/>
  <c r="I181" i="1"/>
  <c r="I189" i="1"/>
  <c r="I197" i="1"/>
  <c r="I205" i="1"/>
  <c r="I213" i="1"/>
  <c r="I221" i="1"/>
  <c r="I229" i="1"/>
  <c r="I237" i="1"/>
  <c r="I245" i="1"/>
  <c r="I253" i="1"/>
  <c r="I261" i="1"/>
  <c r="I269" i="1"/>
  <c r="I277" i="1"/>
  <c r="I285" i="1"/>
  <c r="I293" i="1"/>
  <c r="I301" i="1"/>
  <c r="I309" i="1"/>
  <c r="I317" i="1"/>
  <c r="I325" i="1"/>
  <c r="I333" i="1"/>
  <c r="I338" i="1"/>
  <c r="I342" i="1"/>
  <c r="I346" i="1"/>
  <c r="I350" i="1"/>
  <c r="I354" i="1"/>
  <c r="I358" i="1"/>
  <c r="I362" i="1"/>
  <c r="I366" i="1"/>
  <c r="I10" i="1"/>
  <c r="H14" i="1"/>
  <c r="E14" i="1"/>
  <c r="E18" i="1"/>
  <c r="E22" i="1"/>
  <c r="E26" i="1"/>
  <c r="E30" i="1"/>
  <c r="E34" i="1"/>
  <c r="E38" i="1"/>
  <c r="E42" i="1"/>
  <c r="E46" i="1"/>
  <c r="E50" i="1"/>
  <c r="E54" i="1"/>
  <c r="E58" i="1"/>
  <c r="E62" i="1"/>
  <c r="E66" i="1"/>
  <c r="E70" i="1"/>
  <c r="E74" i="1"/>
  <c r="E78" i="1"/>
  <c r="E82" i="1"/>
  <c r="E86" i="1"/>
  <c r="E90" i="1"/>
  <c r="E94" i="1"/>
  <c r="E98" i="1"/>
  <c r="E102" i="1"/>
  <c r="E106" i="1"/>
  <c r="E110" i="1"/>
  <c r="E114" i="1"/>
  <c r="E118" i="1"/>
  <c r="E122" i="1"/>
  <c r="E126" i="1"/>
  <c r="E130" i="1"/>
  <c r="E134" i="1"/>
  <c r="E138" i="1"/>
  <c r="E142" i="1"/>
  <c r="E146" i="1"/>
  <c r="E150" i="1"/>
  <c r="E154" i="1"/>
  <c r="E158" i="1"/>
  <c r="E162" i="1"/>
  <c r="E166" i="1"/>
  <c r="E170" i="1"/>
  <c r="E174" i="1"/>
  <c r="E178" i="1"/>
  <c r="E182" i="1"/>
  <c r="E186" i="1"/>
  <c r="E190" i="1"/>
  <c r="E194" i="1"/>
  <c r="E198" i="1"/>
  <c r="E202" i="1"/>
  <c r="E206" i="1"/>
  <c r="E210" i="1"/>
  <c r="E214" i="1"/>
  <c r="E218" i="1"/>
  <c r="E222" i="1"/>
  <c r="E226" i="1"/>
  <c r="E230" i="1"/>
  <c r="E234" i="1"/>
  <c r="E238" i="1"/>
  <c r="E242" i="1"/>
  <c r="E246" i="1"/>
  <c r="E250" i="1"/>
  <c r="E254" i="1"/>
  <c r="E258" i="1"/>
  <c r="E262" i="1"/>
  <c r="E266" i="1"/>
  <c r="E270" i="1"/>
  <c r="E274" i="1"/>
  <c r="E278" i="1"/>
  <c r="E282" i="1"/>
  <c r="E286" i="1"/>
  <c r="E290" i="1"/>
  <c r="E294" i="1"/>
  <c r="E298" i="1"/>
  <c r="E302" i="1"/>
  <c r="E306" i="1"/>
  <c r="E310" i="1"/>
  <c r="E314" i="1"/>
  <c r="E318" i="1"/>
  <c r="E322" i="1"/>
  <c r="E326" i="1"/>
  <c r="E330" i="1"/>
  <c r="E334" i="1"/>
  <c r="E338" i="1"/>
  <c r="E342" i="1"/>
  <c r="E346" i="1"/>
  <c r="E350" i="1"/>
  <c r="E354" i="1"/>
  <c r="E358" i="1"/>
  <c r="E362" i="1"/>
  <c r="E366" i="1"/>
  <c r="D11" i="1"/>
  <c r="D15" i="1"/>
  <c r="D19" i="1"/>
  <c r="D23" i="1"/>
  <c r="D27" i="1"/>
  <c r="D31" i="1"/>
  <c r="D35" i="1"/>
  <c r="D39" i="1"/>
  <c r="D43" i="1"/>
  <c r="D47" i="1"/>
  <c r="D51" i="1"/>
  <c r="D55" i="1"/>
  <c r="D59" i="1"/>
  <c r="D63" i="1"/>
  <c r="D67" i="1"/>
  <c r="D71" i="1"/>
  <c r="D75" i="1"/>
  <c r="D79" i="1"/>
  <c r="D83" i="1"/>
  <c r="D87" i="1"/>
  <c r="D91" i="1"/>
  <c r="D95" i="1"/>
  <c r="D99" i="1"/>
  <c r="D103" i="1"/>
  <c r="D107" i="1"/>
  <c r="D111" i="1"/>
  <c r="D115" i="1"/>
  <c r="D119" i="1"/>
  <c r="D122" i="1"/>
  <c r="D124" i="1"/>
  <c r="D126" i="1"/>
  <c r="D128" i="1"/>
  <c r="D130" i="1"/>
  <c r="D132" i="1"/>
  <c r="D134" i="1"/>
  <c r="D136" i="1"/>
  <c r="D138" i="1"/>
  <c r="D140" i="1"/>
  <c r="D142" i="1"/>
  <c r="D144" i="1"/>
  <c r="D146" i="1"/>
  <c r="D148" i="1"/>
  <c r="D150" i="1"/>
  <c r="D152" i="1"/>
  <c r="D154" i="1"/>
  <c r="D156" i="1"/>
  <c r="D158" i="1"/>
  <c r="D160" i="1"/>
  <c r="D162" i="1"/>
  <c r="D164" i="1"/>
  <c r="D166" i="1"/>
  <c r="D168" i="1"/>
  <c r="D170" i="1"/>
  <c r="D172" i="1"/>
  <c r="D174" i="1"/>
  <c r="D176" i="1"/>
  <c r="D178" i="1"/>
  <c r="D180" i="1"/>
  <c r="D182" i="1"/>
  <c r="D184" i="1"/>
  <c r="D186" i="1"/>
  <c r="D188" i="1"/>
  <c r="D190" i="1"/>
  <c r="D192" i="1"/>
  <c r="D194" i="1"/>
  <c r="D196" i="1"/>
  <c r="D198" i="1"/>
  <c r="D200" i="1"/>
  <c r="D202" i="1"/>
  <c r="D204" i="1"/>
  <c r="D206" i="1"/>
  <c r="D208" i="1"/>
  <c r="D210" i="1"/>
  <c r="D212" i="1"/>
  <c r="D214" i="1"/>
  <c r="D216" i="1"/>
  <c r="D218" i="1"/>
  <c r="D220" i="1"/>
  <c r="D222" i="1"/>
  <c r="D224" i="1"/>
  <c r="D226" i="1"/>
  <c r="D228" i="1"/>
  <c r="D230" i="1"/>
  <c r="D232" i="1"/>
  <c r="D234" i="1"/>
  <c r="D236" i="1"/>
  <c r="D238" i="1"/>
  <c r="D240" i="1"/>
  <c r="D242" i="1"/>
  <c r="D244" i="1"/>
  <c r="D246" i="1"/>
  <c r="D248" i="1"/>
  <c r="D250" i="1"/>
  <c r="D252" i="1"/>
  <c r="D254" i="1"/>
  <c r="D256" i="1"/>
  <c r="D258" i="1"/>
  <c r="D260" i="1"/>
  <c r="D262" i="1"/>
  <c r="D264" i="1"/>
  <c r="D266" i="1"/>
  <c r="D268" i="1"/>
  <c r="D270" i="1"/>
  <c r="D272" i="1"/>
  <c r="D274" i="1"/>
  <c r="D276" i="1"/>
  <c r="D278" i="1"/>
  <c r="D280" i="1"/>
  <c r="D282" i="1"/>
  <c r="D284" i="1"/>
  <c r="D286" i="1"/>
  <c r="D288" i="1"/>
  <c r="D290" i="1"/>
  <c r="D292" i="1"/>
  <c r="D294" i="1"/>
  <c r="D296" i="1"/>
  <c r="D298" i="1"/>
  <c r="D300" i="1"/>
  <c r="D302" i="1"/>
  <c r="D304" i="1"/>
  <c r="D306" i="1"/>
  <c r="D308" i="1"/>
  <c r="D310" i="1"/>
  <c r="D312" i="1"/>
  <c r="D314" i="1"/>
  <c r="D316" i="1"/>
  <c r="D318" i="1"/>
  <c r="D320" i="1"/>
  <c r="D322" i="1"/>
  <c r="D324" i="1"/>
  <c r="D326" i="1"/>
  <c r="D328" i="1"/>
  <c r="D330" i="1"/>
  <c r="D332" i="1"/>
  <c r="D334" i="1"/>
  <c r="D336" i="1"/>
  <c r="D338" i="1"/>
  <c r="D340" i="1"/>
  <c r="D342" i="1"/>
  <c r="D344" i="1"/>
  <c r="D346" i="1"/>
  <c r="D348" i="1"/>
  <c r="D350" i="1"/>
  <c r="D352" i="1"/>
  <c r="D354" i="1"/>
  <c r="D356" i="1"/>
  <c r="D358" i="1"/>
  <c r="D360" i="1"/>
  <c r="D362" i="1"/>
  <c r="D364" i="1"/>
  <c r="D366" i="1"/>
  <c r="D368" i="1"/>
  <c r="I2" i="1"/>
  <c r="I4" i="1"/>
  <c r="I6" i="1"/>
  <c r="E10" i="1"/>
  <c r="D369" i="1"/>
  <c r="D365" i="1"/>
  <c r="D361" i="1"/>
  <c r="D357" i="1"/>
  <c r="D353" i="1"/>
  <c r="D349" i="1"/>
  <c r="D345" i="1"/>
  <c r="D341" i="1"/>
  <c r="D337" i="1"/>
  <c r="D333" i="1"/>
  <c r="D329" i="1"/>
  <c r="D325" i="1"/>
  <c r="D321" i="1"/>
  <c r="D317" i="1"/>
  <c r="D313" i="1"/>
  <c r="D309" i="1"/>
  <c r="D305" i="1"/>
  <c r="D301" i="1"/>
  <c r="D297" i="1"/>
  <c r="D293" i="1"/>
  <c r="D289" i="1"/>
  <c r="D285" i="1"/>
  <c r="D281" i="1"/>
  <c r="D277" i="1"/>
  <c r="D273" i="1"/>
  <c r="D269" i="1"/>
  <c r="D265" i="1"/>
  <c r="D261" i="1"/>
  <c r="D257" i="1"/>
  <c r="D253" i="1"/>
  <c r="D249" i="1"/>
  <c r="D245" i="1"/>
  <c r="D241" i="1"/>
  <c r="D237" i="1"/>
  <c r="D233" i="1"/>
  <c r="D229" i="1"/>
  <c r="D225" i="1"/>
  <c r="D221" i="1"/>
  <c r="D217" i="1"/>
  <c r="D213" i="1"/>
  <c r="D209" i="1"/>
  <c r="D205" i="1"/>
  <c r="D201" i="1"/>
  <c r="D197" i="1"/>
  <c r="D193" i="1"/>
  <c r="D189" i="1"/>
  <c r="D185" i="1"/>
  <c r="D181" i="1"/>
  <c r="D177" i="1"/>
  <c r="D173" i="1"/>
  <c r="D169" i="1"/>
  <c r="D165" i="1"/>
  <c r="D161" i="1"/>
  <c r="D157" i="1"/>
  <c r="D153" i="1"/>
  <c r="D149" i="1"/>
  <c r="D145" i="1"/>
  <c r="D141" i="1"/>
  <c r="D137" i="1"/>
  <c r="D133" i="1"/>
  <c r="D129" i="1"/>
  <c r="D125" i="1"/>
  <c r="D121" i="1"/>
  <c r="D113" i="1"/>
  <c r="D105" i="1"/>
  <c r="D97" i="1"/>
  <c r="D89" i="1"/>
  <c r="D81" i="1"/>
  <c r="D73" i="1"/>
  <c r="D65" i="1"/>
  <c r="D57" i="1"/>
  <c r="D49" i="1"/>
  <c r="D41" i="1"/>
  <c r="D33" i="1"/>
  <c r="D25" i="1"/>
  <c r="D17" i="1"/>
  <c r="E368" i="1"/>
  <c r="E360" i="1"/>
  <c r="E352" i="1"/>
  <c r="E344" i="1"/>
  <c r="E336" i="1"/>
  <c r="E328" i="1"/>
  <c r="E320" i="1"/>
  <c r="E312" i="1"/>
  <c r="E304" i="1"/>
  <c r="E296" i="1"/>
  <c r="E288" i="1"/>
  <c r="E280" i="1"/>
  <c r="E272" i="1"/>
  <c r="E264" i="1"/>
  <c r="E256" i="1"/>
  <c r="E248" i="1"/>
  <c r="E240" i="1"/>
  <c r="E232" i="1"/>
  <c r="E224" i="1"/>
  <c r="E216" i="1"/>
  <c r="E208" i="1"/>
  <c r="E200" i="1"/>
  <c r="E192" i="1"/>
  <c r="E184" i="1"/>
  <c r="E176" i="1"/>
  <c r="E168" i="1"/>
  <c r="E160" i="1"/>
  <c r="E152" i="1"/>
  <c r="E144" i="1"/>
  <c r="E136" i="1"/>
  <c r="E128" i="1"/>
  <c r="E120" i="1"/>
  <c r="E112" i="1"/>
  <c r="E104" i="1"/>
  <c r="E96" i="1"/>
  <c r="E88" i="1"/>
  <c r="E80" i="1"/>
  <c r="E72" i="1"/>
  <c r="E64" i="1"/>
  <c r="E56" i="1"/>
  <c r="E48" i="1"/>
  <c r="E40" i="1"/>
  <c r="E32" i="1"/>
  <c r="E24" i="1"/>
  <c r="E16" i="1"/>
  <c r="I368" i="1"/>
  <c r="I360" i="1"/>
  <c r="I352" i="1"/>
  <c r="I344" i="1"/>
  <c r="I336" i="1"/>
  <c r="I321" i="1"/>
  <c r="I305" i="1"/>
  <c r="I289" i="1"/>
  <c r="I273" i="1"/>
  <c r="I257" i="1"/>
  <c r="I241" i="1"/>
  <c r="I225" i="1"/>
  <c r="I209" i="1"/>
  <c r="I193" i="1"/>
  <c r="I177" i="1"/>
  <c r="I156" i="1"/>
  <c r="I124" i="1"/>
  <c r="I92" i="1"/>
  <c r="I60" i="1"/>
  <c r="I28" i="1"/>
  <c r="H355" i="1"/>
  <c r="H323" i="1"/>
  <c r="H291" i="1"/>
  <c r="H249" i="1"/>
  <c r="H185" i="1"/>
  <c r="H57" i="1"/>
  <c r="E2" i="1"/>
  <c r="I3" i="1"/>
  <c r="I5" i="1"/>
  <c r="B10" i="1"/>
  <c r="F10" i="1" s="1"/>
  <c r="B11" i="1" s="1"/>
  <c r="F11" i="1" s="1"/>
  <c r="B12" i="1" s="1"/>
  <c r="D10" i="1"/>
  <c r="D367" i="1"/>
  <c r="D363" i="1"/>
  <c r="D359" i="1"/>
  <c r="D355" i="1"/>
  <c r="D351" i="1"/>
  <c r="D347" i="1"/>
  <c r="D343" i="1"/>
  <c r="D339" i="1"/>
  <c r="D335" i="1"/>
  <c r="D331" i="1"/>
  <c r="D327" i="1"/>
  <c r="D323" i="1"/>
  <c r="D319" i="1"/>
  <c r="D315" i="1"/>
  <c r="D311" i="1"/>
  <c r="D307" i="1"/>
  <c r="D303" i="1"/>
  <c r="D299" i="1"/>
  <c r="D295" i="1"/>
  <c r="D291" i="1"/>
  <c r="D287" i="1"/>
  <c r="D283" i="1"/>
  <c r="D279" i="1"/>
  <c r="D275" i="1"/>
  <c r="D271" i="1"/>
  <c r="D267" i="1"/>
  <c r="D263" i="1"/>
  <c r="D259" i="1"/>
  <c r="D255" i="1"/>
  <c r="D251" i="1"/>
  <c r="D247" i="1"/>
  <c r="D243" i="1"/>
  <c r="D239" i="1"/>
  <c r="D235" i="1"/>
  <c r="D231" i="1"/>
  <c r="D227" i="1"/>
  <c r="D223" i="1"/>
  <c r="D219" i="1"/>
  <c r="D215" i="1"/>
  <c r="D211" i="1"/>
  <c r="D207" i="1"/>
  <c r="D203" i="1"/>
  <c r="D199" i="1"/>
  <c r="D195" i="1"/>
  <c r="D191" i="1"/>
  <c r="D187" i="1"/>
  <c r="D183" i="1"/>
  <c r="D179" i="1"/>
  <c r="D175" i="1"/>
  <c r="D171" i="1"/>
  <c r="D167" i="1"/>
  <c r="D163" i="1"/>
  <c r="D159" i="1"/>
  <c r="D155" i="1"/>
  <c r="D151" i="1"/>
  <c r="D147" i="1"/>
  <c r="D143" i="1"/>
  <c r="D139" i="1"/>
  <c r="D135" i="1"/>
  <c r="D131" i="1"/>
  <c r="D127" i="1"/>
  <c r="D123" i="1"/>
  <c r="D117" i="1"/>
  <c r="D109" i="1"/>
  <c r="D101" i="1"/>
  <c r="D93" i="1"/>
  <c r="D85" i="1"/>
  <c r="D77" i="1"/>
  <c r="D69" i="1"/>
  <c r="D61" i="1"/>
  <c r="D53" i="1"/>
  <c r="D45" i="1"/>
  <c r="D37" i="1"/>
  <c r="D29" i="1"/>
  <c r="D21" i="1"/>
  <c r="D13" i="1"/>
  <c r="E364" i="1"/>
  <c r="E356" i="1"/>
  <c r="E348" i="1"/>
  <c r="E340" i="1"/>
  <c r="E332" i="1"/>
  <c r="E324" i="1"/>
  <c r="E316" i="1"/>
  <c r="E308" i="1"/>
  <c r="E300" i="1"/>
  <c r="E292" i="1"/>
  <c r="E284" i="1"/>
  <c r="E276" i="1"/>
  <c r="E268" i="1"/>
  <c r="E260" i="1"/>
  <c r="E252" i="1"/>
  <c r="E244" i="1"/>
  <c r="E236" i="1"/>
  <c r="E228" i="1"/>
  <c r="E220" i="1"/>
  <c r="E212" i="1"/>
  <c r="E204" i="1"/>
  <c r="E196" i="1"/>
  <c r="E188" i="1"/>
  <c r="E180" i="1"/>
  <c r="E172" i="1"/>
  <c r="E164" i="1"/>
  <c r="E156" i="1"/>
  <c r="E148" i="1"/>
  <c r="E140" i="1"/>
  <c r="E132" i="1"/>
  <c r="E124" i="1"/>
  <c r="E116" i="1"/>
  <c r="E108" i="1"/>
  <c r="E100" i="1"/>
  <c r="E92" i="1"/>
  <c r="E84" i="1"/>
  <c r="E76" i="1"/>
  <c r="E68" i="1"/>
  <c r="E60" i="1"/>
  <c r="E52" i="1"/>
  <c r="E44" i="1"/>
  <c r="E36" i="1"/>
  <c r="E28" i="1"/>
  <c r="E20" i="1"/>
  <c r="E12" i="1"/>
  <c r="H12" i="1"/>
  <c r="I364" i="1"/>
  <c r="I356" i="1"/>
  <c r="I348" i="1"/>
  <c r="I340" i="1"/>
  <c r="I329" i="1"/>
  <c r="I313" i="1"/>
  <c r="I297" i="1"/>
  <c r="I281" i="1"/>
  <c r="I265" i="1"/>
  <c r="I249" i="1"/>
  <c r="I233" i="1"/>
  <c r="I217" i="1"/>
  <c r="I201" i="1"/>
  <c r="I185" i="1"/>
  <c r="I169" i="1"/>
  <c r="I140" i="1"/>
  <c r="I108" i="1"/>
  <c r="I76" i="1"/>
  <c r="I44" i="1"/>
  <c r="I12" i="1"/>
  <c r="H339" i="1"/>
  <c r="H307" i="1"/>
  <c r="H275" i="1"/>
  <c r="H217" i="1"/>
  <c r="H121" i="1"/>
  <c r="C16" i="2"/>
  <c r="E16" i="2" s="1"/>
  <c r="B17" i="2" s="1"/>
  <c r="B7" i="2"/>
  <c r="F12" i="1" l="1"/>
  <c r="B13" i="1" s="1"/>
  <c r="F13" i="1" s="1"/>
  <c r="B14" i="1" s="1"/>
  <c r="F14" i="1" s="1"/>
  <c r="B15" i="1" s="1"/>
  <c r="F15" i="1" s="1"/>
  <c r="B16" i="1" s="1"/>
  <c r="F16" i="1" s="1"/>
  <c r="B17" i="1" s="1"/>
  <c r="F17" i="1" s="1"/>
  <c r="B18" i="1" s="1"/>
  <c r="F18" i="1" s="1"/>
  <c r="B19" i="1" s="1"/>
  <c r="F19" i="1" s="1"/>
  <c r="B20" i="1" s="1"/>
  <c r="F20" i="1" s="1"/>
  <c r="B21" i="1" s="1"/>
  <c r="F21" i="1" s="1"/>
  <c r="B22" i="1" s="1"/>
  <c r="F22" i="1" s="1"/>
  <c r="B23" i="1" s="1"/>
  <c r="F23" i="1" s="1"/>
  <c r="B24" i="1" s="1"/>
  <c r="F24" i="1" s="1"/>
  <c r="B25" i="1" s="1"/>
  <c r="F25" i="1" s="1"/>
  <c r="B26" i="1" s="1"/>
  <c r="F26" i="1" s="1"/>
  <c r="B27" i="1" s="1"/>
  <c r="F27" i="1" s="1"/>
  <c r="B28" i="1" s="1"/>
  <c r="F28" i="1" s="1"/>
  <c r="B29" i="1" s="1"/>
  <c r="F29" i="1" s="1"/>
  <c r="B30" i="1" s="1"/>
  <c r="F30" i="1" s="1"/>
  <c r="B31" i="1" s="1"/>
  <c r="F31" i="1" s="1"/>
  <c r="B32" i="1" s="1"/>
  <c r="F32" i="1" s="1"/>
  <c r="B33" i="1" s="1"/>
  <c r="F33" i="1" s="1"/>
  <c r="B34" i="1" s="1"/>
  <c r="F34" i="1" s="1"/>
  <c r="B35" i="1" s="1"/>
  <c r="F35" i="1" s="1"/>
  <c r="B36" i="1" s="1"/>
  <c r="F36" i="1" s="1"/>
  <c r="B37" i="1" s="1"/>
  <c r="F37" i="1" s="1"/>
  <c r="B38" i="1" s="1"/>
  <c r="F38" i="1" s="1"/>
  <c r="B39" i="1" s="1"/>
  <c r="F39" i="1" s="1"/>
  <c r="B40" i="1" s="1"/>
  <c r="F40" i="1" s="1"/>
  <c r="B41" i="1" s="1"/>
  <c r="F41" i="1" s="1"/>
  <c r="B42" i="1" s="1"/>
  <c r="F42" i="1" s="1"/>
  <c r="B43" i="1" s="1"/>
  <c r="F43" i="1" s="1"/>
  <c r="B44" i="1" s="1"/>
  <c r="F44" i="1" s="1"/>
  <c r="B45" i="1" s="1"/>
  <c r="F45" i="1" s="1"/>
  <c r="B46" i="1" s="1"/>
  <c r="F46" i="1" s="1"/>
  <c r="B47" i="1" s="1"/>
  <c r="F47" i="1" s="1"/>
  <c r="B48" i="1" s="1"/>
  <c r="F48" i="1" s="1"/>
  <c r="B49" i="1" s="1"/>
  <c r="F49" i="1" s="1"/>
  <c r="B50" i="1" s="1"/>
  <c r="F50" i="1" s="1"/>
  <c r="B51" i="1" s="1"/>
  <c r="F51" i="1" s="1"/>
  <c r="B52" i="1" s="1"/>
  <c r="F52" i="1" s="1"/>
  <c r="B53" i="1" s="1"/>
  <c r="F53" i="1" s="1"/>
  <c r="B54" i="1" s="1"/>
  <c r="F54" i="1" s="1"/>
  <c r="B55" i="1" s="1"/>
  <c r="F55" i="1" s="1"/>
  <c r="B56" i="1" s="1"/>
  <c r="F56" i="1" s="1"/>
  <c r="B57" i="1" s="1"/>
  <c r="F57" i="1" s="1"/>
  <c r="B58" i="1" s="1"/>
  <c r="F58" i="1" s="1"/>
  <c r="B59" i="1" s="1"/>
  <c r="F59" i="1" s="1"/>
  <c r="B60" i="1" s="1"/>
  <c r="F60" i="1" s="1"/>
  <c r="B61" i="1" s="1"/>
  <c r="F61" i="1" s="1"/>
  <c r="B62" i="1" s="1"/>
  <c r="F62" i="1" s="1"/>
  <c r="B63" i="1" s="1"/>
  <c r="F63" i="1" s="1"/>
  <c r="B64" i="1" s="1"/>
  <c r="F64" i="1" s="1"/>
  <c r="B65" i="1" s="1"/>
  <c r="F65" i="1" s="1"/>
  <c r="B66" i="1" s="1"/>
  <c r="F66" i="1" s="1"/>
  <c r="B67" i="1" s="1"/>
  <c r="F67" i="1" s="1"/>
  <c r="B68" i="1" s="1"/>
  <c r="F68" i="1" s="1"/>
  <c r="B69" i="1" s="1"/>
  <c r="F69" i="1" s="1"/>
  <c r="B70" i="1" s="1"/>
  <c r="F70" i="1" s="1"/>
  <c r="B71" i="1" s="1"/>
  <c r="F71" i="1" s="1"/>
  <c r="B72" i="1" s="1"/>
  <c r="F72" i="1" s="1"/>
  <c r="B73" i="1" s="1"/>
  <c r="F73" i="1" s="1"/>
  <c r="B74" i="1" s="1"/>
  <c r="F74" i="1" s="1"/>
  <c r="B75" i="1" s="1"/>
  <c r="F75" i="1" s="1"/>
  <c r="B76" i="1" s="1"/>
  <c r="F76" i="1" s="1"/>
  <c r="B77" i="1" s="1"/>
  <c r="F77" i="1" s="1"/>
  <c r="B78" i="1" s="1"/>
  <c r="F78" i="1" s="1"/>
  <c r="B79" i="1" s="1"/>
  <c r="F79" i="1" s="1"/>
  <c r="B80" i="1" s="1"/>
  <c r="F80" i="1" s="1"/>
  <c r="B81" i="1" s="1"/>
  <c r="F81" i="1" s="1"/>
  <c r="B82" i="1" s="1"/>
  <c r="F82" i="1" s="1"/>
  <c r="B83" i="1" s="1"/>
  <c r="F83" i="1" s="1"/>
  <c r="B84" i="1" s="1"/>
  <c r="F84" i="1" s="1"/>
  <c r="B85" i="1" s="1"/>
  <c r="F85" i="1" s="1"/>
  <c r="B86" i="1" s="1"/>
  <c r="F86" i="1" s="1"/>
  <c r="B87" i="1" s="1"/>
  <c r="F87" i="1" s="1"/>
  <c r="B88" i="1" s="1"/>
  <c r="F88" i="1" s="1"/>
  <c r="B89" i="1" s="1"/>
  <c r="F89" i="1" s="1"/>
  <c r="B90" i="1" s="1"/>
  <c r="F90" i="1" s="1"/>
  <c r="B91" i="1" s="1"/>
  <c r="F91" i="1" s="1"/>
  <c r="B92" i="1" s="1"/>
  <c r="F92" i="1" s="1"/>
  <c r="B93" i="1" s="1"/>
  <c r="F93" i="1" s="1"/>
  <c r="B94" i="1" s="1"/>
  <c r="F94" i="1" s="1"/>
  <c r="B95" i="1" s="1"/>
  <c r="F95" i="1" s="1"/>
  <c r="B96" i="1" s="1"/>
  <c r="F96" i="1" s="1"/>
  <c r="B97" i="1" s="1"/>
  <c r="F97" i="1" s="1"/>
  <c r="B98" i="1" s="1"/>
  <c r="F98" i="1" s="1"/>
  <c r="B99" i="1" s="1"/>
  <c r="F99" i="1" s="1"/>
  <c r="B100" i="1" s="1"/>
  <c r="F100" i="1" s="1"/>
  <c r="B101" i="1" s="1"/>
  <c r="F101" i="1" s="1"/>
  <c r="B102" i="1" s="1"/>
  <c r="F102" i="1" s="1"/>
  <c r="B103" i="1" s="1"/>
  <c r="F103" i="1" s="1"/>
  <c r="B104" i="1" s="1"/>
  <c r="F104" i="1" s="1"/>
  <c r="B105" i="1" s="1"/>
  <c r="F105" i="1" s="1"/>
  <c r="B106" i="1" s="1"/>
  <c r="F106" i="1" s="1"/>
  <c r="B107" i="1" s="1"/>
  <c r="F107" i="1" s="1"/>
  <c r="B108" i="1" s="1"/>
  <c r="F108" i="1" s="1"/>
  <c r="B109" i="1" s="1"/>
  <c r="F109" i="1" s="1"/>
  <c r="B110" i="1" s="1"/>
  <c r="F110" i="1" s="1"/>
  <c r="B111" i="1" s="1"/>
  <c r="F111" i="1" s="1"/>
  <c r="B112" i="1" s="1"/>
  <c r="F112" i="1" s="1"/>
  <c r="B113" i="1" s="1"/>
  <c r="F113" i="1" s="1"/>
  <c r="B114" i="1" s="1"/>
  <c r="F114" i="1" s="1"/>
  <c r="B115" i="1" s="1"/>
  <c r="F115" i="1" s="1"/>
  <c r="B116" i="1" s="1"/>
  <c r="F116" i="1" s="1"/>
  <c r="B117" i="1" s="1"/>
  <c r="F117" i="1" s="1"/>
  <c r="B118" i="1" s="1"/>
  <c r="F118" i="1" s="1"/>
  <c r="B119" i="1" s="1"/>
  <c r="F119" i="1" s="1"/>
  <c r="B120" i="1" s="1"/>
  <c r="F120" i="1" s="1"/>
  <c r="B121" i="1" s="1"/>
  <c r="F121" i="1" s="1"/>
  <c r="B122" i="1" s="1"/>
  <c r="F122" i="1" s="1"/>
  <c r="B123" i="1" s="1"/>
  <c r="F123" i="1" s="1"/>
  <c r="B124" i="1" s="1"/>
  <c r="F124" i="1" s="1"/>
  <c r="B125" i="1" s="1"/>
  <c r="F125" i="1" s="1"/>
  <c r="B126" i="1" s="1"/>
  <c r="F126" i="1" s="1"/>
  <c r="B127" i="1" s="1"/>
  <c r="F127" i="1" s="1"/>
  <c r="B128" i="1" s="1"/>
  <c r="F128" i="1" s="1"/>
  <c r="B129" i="1" s="1"/>
  <c r="F129" i="1" s="1"/>
  <c r="B130" i="1" s="1"/>
  <c r="F130" i="1" s="1"/>
  <c r="B131" i="1" s="1"/>
  <c r="F131" i="1" s="1"/>
  <c r="B132" i="1" s="1"/>
  <c r="F132" i="1" s="1"/>
  <c r="B133" i="1" s="1"/>
  <c r="F133" i="1" s="1"/>
  <c r="B134" i="1" s="1"/>
  <c r="F134" i="1" s="1"/>
  <c r="B135" i="1" s="1"/>
  <c r="F135" i="1" s="1"/>
  <c r="B136" i="1" s="1"/>
  <c r="F136" i="1" s="1"/>
  <c r="B137" i="1" s="1"/>
  <c r="F137" i="1" s="1"/>
  <c r="B138" i="1" s="1"/>
  <c r="F138" i="1" s="1"/>
  <c r="B139" i="1" s="1"/>
  <c r="F139" i="1" s="1"/>
  <c r="B140" i="1" s="1"/>
  <c r="F140" i="1" s="1"/>
  <c r="B141" i="1" s="1"/>
  <c r="F141" i="1" s="1"/>
  <c r="B142" i="1" s="1"/>
  <c r="F142" i="1" s="1"/>
  <c r="B143" i="1" s="1"/>
  <c r="F143" i="1" s="1"/>
  <c r="B144" i="1" s="1"/>
  <c r="F144" i="1" s="1"/>
  <c r="B145" i="1" s="1"/>
  <c r="F145" i="1" s="1"/>
  <c r="B146" i="1" s="1"/>
  <c r="F146" i="1" s="1"/>
  <c r="B147" i="1" s="1"/>
  <c r="F147" i="1" s="1"/>
  <c r="B148" i="1" s="1"/>
  <c r="F148" i="1" s="1"/>
  <c r="B149" i="1" s="1"/>
  <c r="F149" i="1" s="1"/>
  <c r="B150" i="1" s="1"/>
  <c r="F150" i="1" s="1"/>
  <c r="B151" i="1" s="1"/>
  <c r="F151" i="1" s="1"/>
  <c r="B152" i="1" s="1"/>
  <c r="F152" i="1" s="1"/>
  <c r="B153" i="1" s="1"/>
  <c r="F153" i="1" s="1"/>
  <c r="B154" i="1" s="1"/>
  <c r="F154" i="1" s="1"/>
  <c r="B155" i="1" s="1"/>
  <c r="F155" i="1" s="1"/>
  <c r="B156" i="1" s="1"/>
  <c r="F156" i="1" s="1"/>
  <c r="B157" i="1" s="1"/>
  <c r="F157" i="1" s="1"/>
  <c r="B158" i="1" s="1"/>
  <c r="F158" i="1" s="1"/>
  <c r="B159" i="1" s="1"/>
  <c r="F159" i="1" s="1"/>
  <c r="B160" i="1" s="1"/>
  <c r="F160" i="1" s="1"/>
  <c r="B161" i="1" s="1"/>
  <c r="F161" i="1" s="1"/>
  <c r="B162" i="1" s="1"/>
  <c r="F162" i="1" s="1"/>
  <c r="B163" i="1" s="1"/>
  <c r="F163" i="1" s="1"/>
  <c r="B164" i="1" s="1"/>
  <c r="F164" i="1" s="1"/>
  <c r="B165" i="1" s="1"/>
  <c r="F165" i="1" s="1"/>
  <c r="B166" i="1" s="1"/>
  <c r="F166" i="1" s="1"/>
  <c r="B167" i="1" s="1"/>
  <c r="F167" i="1" s="1"/>
  <c r="B168" i="1" s="1"/>
  <c r="F168" i="1" s="1"/>
  <c r="B169" i="1" s="1"/>
  <c r="F169" i="1" s="1"/>
  <c r="B170" i="1" s="1"/>
  <c r="F170" i="1" s="1"/>
  <c r="B171" i="1" s="1"/>
  <c r="F171" i="1" s="1"/>
  <c r="B172" i="1" s="1"/>
  <c r="F172" i="1" s="1"/>
  <c r="B173" i="1" s="1"/>
  <c r="F173" i="1" s="1"/>
  <c r="B174" i="1" s="1"/>
  <c r="F174" i="1" s="1"/>
  <c r="B175" i="1" s="1"/>
  <c r="F175" i="1" s="1"/>
  <c r="B176" i="1" s="1"/>
  <c r="F176" i="1" s="1"/>
  <c r="B177" i="1" s="1"/>
  <c r="F177" i="1" s="1"/>
  <c r="B178" i="1" s="1"/>
  <c r="F178" i="1" s="1"/>
  <c r="B179" i="1" s="1"/>
  <c r="F179" i="1" s="1"/>
  <c r="B180" i="1" s="1"/>
  <c r="F180" i="1" s="1"/>
  <c r="B181" i="1" s="1"/>
  <c r="F181" i="1" s="1"/>
  <c r="B182" i="1" s="1"/>
  <c r="F182" i="1" s="1"/>
  <c r="B183" i="1" s="1"/>
  <c r="F183" i="1" s="1"/>
  <c r="B184" i="1" s="1"/>
  <c r="F184" i="1" s="1"/>
  <c r="B185" i="1" s="1"/>
  <c r="F185" i="1" s="1"/>
  <c r="B186" i="1" s="1"/>
  <c r="F186" i="1" s="1"/>
  <c r="B187" i="1" s="1"/>
  <c r="F187" i="1" s="1"/>
  <c r="B188" i="1" s="1"/>
  <c r="F188" i="1" s="1"/>
  <c r="B189" i="1" s="1"/>
  <c r="F189" i="1" s="1"/>
  <c r="B190" i="1" s="1"/>
  <c r="F190" i="1" s="1"/>
  <c r="B191" i="1" s="1"/>
  <c r="F191" i="1" s="1"/>
  <c r="B192" i="1" s="1"/>
  <c r="F192" i="1" s="1"/>
  <c r="B193" i="1" s="1"/>
  <c r="F193" i="1" s="1"/>
  <c r="B194" i="1" s="1"/>
  <c r="F194" i="1" s="1"/>
  <c r="B195" i="1" s="1"/>
  <c r="F195" i="1" s="1"/>
  <c r="B196" i="1" s="1"/>
  <c r="F196" i="1" s="1"/>
  <c r="B197" i="1" s="1"/>
  <c r="F197" i="1" s="1"/>
  <c r="B198" i="1" s="1"/>
  <c r="F198" i="1" s="1"/>
  <c r="B199" i="1" s="1"/>
  <c r="F199" i="1" s="1"/>
  <c r="B200" i="1" s="1"/>
  <c r="F200" i="1" s="1"/>
  <c r="B201" i="1" s="1"/>
  <c r="F201" i="1" s="1"/>
  <c r="B202" i="1" s="1"/>
  <c r="F202" i="1" s="1"/>
  <c r="B203" i="1" s="1"/>
  <c r="F203" i="1" s="1"/>
  <c r="B204" i="1" s="1"/>
  <c r="F204" i="1" s="1"/>
  <c r="B205" i="1" s="1"/>
  <c r="F205" i="1" s="1"/>
  <c r="B206" i="1" s="1"/>
  <c r="F206" i="1" s="1"/>
  <c r="B207" i="1" s="1"/>
  <c r="F207" i="1" s="1"/>
  <c r="B208" i="1" s="1"/>
  <c r="F208" i="1" s="1"/>
  <c r="B209" i="1" s="1"/>
  <c r="F209" i="1" s="1"/>
  <c r="B210" i="1" s="1"/>
  <c r="F210" i="1" s="1"/>
  <c r="B211" i="1" s="1"/>
  <c r="F211" i="1" s="1"/>
  <c r="B212" i="1" s="1"/>
  <c r="F212" i="1" s="1"/>
  <c r="B213" i="1" s="1"/>
  <c r="F213" i="1" s="1"/>
  <c r="B214" i="1" s="1"/>
  <c r="F214" i="1" s="1"/>
  <c r="B215" i="1" s="1"/>
  <c r="F215" i="1" s="1"/>
  <c r="B216" i="1" s="1"/>
  <c r="F216" i="1" s="1"/>
  <c r="B217" i="1" s="1"/>
  <c r="F217" i="1" s="1"/>
  <c r="B218" i="1" s="1"/>
  <c r="F218" i="1" s="1"/>
  <c r="B219" i="1" s="1"/>
  <c r="F219" i="1" s="1"/>
  <c r="B220" i="1" s="1"/>
  <c r="F220" i="1" s="1"/>
  <c r="B221" i="1" s="1"/>
  <c r="F221" i="1" s="1"/>
  <c r="B222" i="1" s="1"/>
  <c r="F222" i="1" s="1"/>
  <c r="B223" i="1" s="1"/>
  <c r="F223" i="1" s="1"/>
  <c r="B224" i="1" s="1"/>
  <c r="F224" i="1" s="1"/>
  <c r="B225" i="1" s="1"/>
  <c r="F225" i="1" s="1"/>
  <c r="B226" i="1" s="1"/>
  <c r="F226" i="1" s="1"/>
  <c r="B227" i="1" s="1"/>
  <c r="F227" i="1" s="1"/>
  <c r="B228" i="1" s="1"/>
  <c r="F228" i="1" s="1"/>
  <c r="B229" i="1" s="1"/>
  <c r="F229" i="1" s="1"/>
  <c r="B230" i="1" s="1"/>
  <c r="F230" i="1" s="1"/>
  <c r="B231" i="1" s="1"/>
  <c r="F231" i="1" s="1"/>
  <c r="B232" i="1" s="1"/>
  <c r="F232" i="1" s="1"/>
  <c r="B233" i="1" s="1"/>
  <c r="F233" i="1" s="1"/>
  <c r="B234" i="1" s="1"/>
  <c r="F234" i="1" s="1"/>
  <c r="B235" i="1" s="1"/>
  <c r="F235" i="1" s="1"/>
  <c r="B236" i="1" s="1"/>
  <c r="F236" i="1" s="1"/>
  <c r="B237" i="1" s="1"/>
  <c r="F237" i="1" s="1"/>
  <c r="B238" i="1" s="1"/>
  <c r="F238" i="1" s="1"/>
  <c r="B239" i="1" s="1"/>
  <c r="F239" i="1" s="1"/>
  <c r="B240" i="1" s="1"/>
  <c r="F240" i="1" s="1"/>
  <c r="B241" i="1" s="1"/>
  <c r="F241" i="1" s="1"/>
  <c r="B242" i="1" s="1"/>
  <c r="F242" i="1" s="1"/>
  <c r="B243" i="1" s="1"/>
  <c r="F243" i="1" s="1"/>
  <c r="B244" i="1" s="1"/>
  <c r="F244" i="1" s="1"/>
  <c r="B245" i="1" s="1"/>
  <c r="F245" i="1" s="1"/>
  <c r="B246" i="1" s="1"/>
  <c r="F246" i="1" s="1"/>
  <c r="B247" i="1" s="1"/>
  <c r="F247" i="1" s="1"/>
  <c r="B248" i="1" s="1"/>
  <c r="F248" i="1" s="1"/>
  <c r="B249" i="1" s="1"/>
  <c r="F249" i="1" s="1"/>
  <c r="B250" i="1" s="1"/>
  <c r="F250" i="1" s="1"/>
  <c r="B251" i="1" s="1"/>
  <c r="F251" i="1" s="1"/>
  <c r="B252" i="1" s="1"/>
  <c r="F252" i="1" s="1"/>
  <c r="B253" i="1" s="1"/>
  <c r="F253" i="1" s="1"/>
  <c r="B254" i="1" s="1"/>
  <c r="F254" i="1" s="1"/>
  <c r="B255" i="1" s="1"/>
  <c r="F255" i="1" s="1"/>
  <c r="B256" i="1" s="1"/>
  <c r="F256" i="1" s="1"/>
  <c r="B257" i="1" s="1"/>
  <c r="F257" i="1" s="1"/>
  <c r="B258" i="1" s="1"/>
  <c r="F258" i="1" s="1"/>
  <c r="B259" i="1" s="1"/>
  <c r="F259" i="1" s="1"/>
  <c r="B260" i="1" s="1"/>
  <c r="F260" i="1" s="1"/>
  <c r="B261" i="1" s="1"/>
  <c r="F261" i="1" s="1"/>
  <c r="B262" i="1" s="1"/>
  <c r="F262" i="1" s="1"/>
  <c r="B263" i="1" s="1"/>
  <c r="F263" i="1" s="1"/>
  <c r="B264" i="1" s="1"/>
  <c r="F264" i="1" s="1"/>
  <c r="B265" i="1" s="1"/>
  <c r="F265" i="1" s="1"/>
  <c r="B266" i="1" s="1"/>
  <c r="F266" i="1" s="1"/>
  <c r="B267" i="1" s="1"/>
  <c r="F267" i="1" s="1"/>
  <c r="B268" i="1" s="1"/>
  <c r="F268" i="1" s="1"/>
  <c r="B269" i="1" s="1"/>
  <c r="F269" i="1" s="1"/>
  <c r="B270" i="1" s="1"/>
  <c r="F270" i="1" s="1"/>
  <c r="B271" i="1" s="1"/>
  <c r="F271" i="1" s="1"/>
  <c r="B272" i="1" s="1"/>
  <c r="F272" i="1" s="1"/>
  <c r="B273" i="1" s="1"/>
  <c r="F273" i="1" s="1"/>
  <c r="B274" i="1" s="1"/>
  <c r="F274" i="1" s="1"/>
  <c r="B275" i="1" s="1"/>
  <c r="F275" i="1" s="1"/>
  <c r="B276" i="1" s="1"/>
  <c r="F276" i="1" s="1"/>
  <c r="B277" i="1" s="1"/>
  <c r="F277" i="1" s="1"/>
  <c r="B278" i="1" s="1"/>
  <c r="F278" i="1" s="1"/>
  <c r="B279" i="1" s="1"/>
  <c r="F279" i="1" s="1"/>
  <c r="B280" i="1" s="1"/>
  <c r="F280" i="1" s="1"/>
  <c r="B281" i="1" s="1"/>
  <c r="F281" i="1" s="1"/>
  <c r="B282" i="1" s="1"/>
  <c r="F282" i="1" s="1"/>
  <c r="B283" i="1" s="1"/>
  <c r="F283" i="1" s="1"/>
  <c r="B284" i="1" s="1"/>
  <c r="F284" i="1" s="1"/>
  <c r="B285" i="1" s="1"/>
  <c r="F285" i="1" s="1"/>
  <c r="B286" i="1" s="1"/>
  <c r="F286" i="1" s="1"/>
  <c r="B287" i="1" s="1"/>
  <c r="F287" i="1" s="1"/>
  <c r="B288" i="1" s="1"/>
  <c r="F288" i="1" s="1"/>
  <c r="B289" i="1" s="1"/>
  <c r="F289" i="1" s="1"/>
  <c r="B290" i="1" s="1"/>
  <c r="F290" i="1" s="1"/>
  <c r="B291" i="1" s="1"/>
  <c r="F291" i="1" s="1"/>
  <c r="B292" i="1" s="1"/>
  <c r="F292" i="1" s="1"/>
  <c r="B293" i="1" s="1"/>
  <c r="F293" i="1" s="1"/>
  <c r="B294" i="1" s="1"/>
  <c r="F294" i="1" s="1"/>
  <c r="B295" i="1" s="1"/>
  <c r="F295" i="1" s="1"/>
  <c r="B296" i="1" s="1"/>
  <c r="F296" i="1" s="1"/>
  <c r="B297" i="1" s="1"/>
  <c r="F297" i="1" s="1"/>
  <c r="B298" i="1" s="1"/>
  <c r="F298" i="1" s="1"/>
  <c r="B299" i="1" s="1"/>
  <c r="F299" i="1" s="1"/>
  <c r="B300" i="1" s="1"/>
  <c r="F300" i="1" s="1"/>
  <c r="B301" i="1" s="1"/>
  <c r="F301" i="1" s="1"/>
  <c r="B302" i="1" s="1"/>
  <c r="F302" i="1" s="1"/>
  <c r="B303" i="1" s="1"/>
  <c r="F303" i="1" s="1"/>
  <c r="B304" i="1" s="1"/>
  <c r="F304" i="1" s="1"/>
  <c r="B305" i="1" s="1"/>
  <c r="F305" i="1" s="1"/>
  <c r="B306" i="1" s="1"/>
  <c r="F306" i="1" s="1"/>
  <c r="B307" i="1" s="1"/>
  <c r="F307" i="1" s="1"/>
  <c r="B308" i="1" s="1"/>
  <c r="F308" i="1" s="1"/>
  <c r="B309" i="1" s="1"/>
  <c r="F309" i="1" s="1"/>
  <c r="B310" i="1" s="1"/>
  <c r="F310" i="1" s="1"/>
  <c r="B311" i="1" s="1"/>
  <c r="F311" i="1" s="1"/>
  <c r="B312" i="1" s="1"/>
  <c r="F312" i="1" s="1"/>
  <c r="B313" i="1" s="1"/>
  <c r="F313" i="1" s="1"/>
  <c r="B314" i="1" s="1"/>
  <c r="F314" i="1" s="1"/>
  <c r="B315" i="1" s="1"/>
  <c r="F315" i="1" s="1"/>
  <c r="B316" i="1" s="1"/>
  <c r="F316" i="1" s="1"/>
  <c r="B317" i="1" s="1"/>
  <c r="F317" i="1" s="1"/>
  <c r="B318" i="1" s="1"/>
  <c r="F318" i="1" s="1"/>
  <c r="B319" i="1" s="1"/>
  <c r="F319" i="1" s="1"/>
  <c r="B320" i="1" s="1"/>
  <c r="F320" i="1" s="1"/>
  <c r="B321" i="1" s="1"/>
  <c r="F321" i="1" s="1"/>
  <c r="B322" i="1" s="1"/>
  <c r="F322" i="1" s="1"/>
  <c r="B323" i="1" s="1"/>
  <c r="F323" i="1" s="1"/>
  <c r="B324" i="1" s="1"/>
  <c r="F324" i="1" s="1"/>
  <c r="B325" i="1" s="1"/>
  <c r="F325" i="1" s="1"/>
  <c r="B326" i="1" s="1"/>
  <c r="F326" i="1" s="1"/>
  <c r="B327" i="1" s="1"/>
  <c r="F327" i="1" s="1"/>
  <c r="B328" i="1" s="1"/>
  <c r="F328" i="1" s="1"/>
  <c r="B329" i="1" s="1"/>
  <c r="F329" i="1" s="1"/>
  <c r="B330" i="1" s="1"/>
  <c r="F330" i="1" s="1"/>
  <c r="B331" i="1" s="1"/>
  <c r="F331" i="1" s="1"/>
  <c r="B332" i="1" s="1"/>
  <c r="F332" i="1" s="1"/>
  <c r="B333" i="1" s="1"/>
  <c r="F333" i="1" s="1"/>
  <c r="B334" i="1" s="1"/>
  <c r="F334" i="1" s="1"/>
  <c r="B335" i="1" s="1"/>
  <c r="F335" i="1" s="1"/>
  <c r="B336" i="1" s="1"/>
  <c r="F336" i="1" s="1"/>
  <c r="B337" i="1" s="1"/>
  <c r="F337" i="1" s="1"/>
  <c r="B338" i="1" s="1"/>
  <c r="F338" i="1" s="1"/>
  <c r="B339" i="1" s="1"/>
  <c r="F339" i="1" s="1"/>
  <c r="B340" i="1" s="1"/>
  <c r="F340" i="1" s="1"/>
  <c r="B341" i="1" s="1"/>
  <c r="F341" i="1" s="1"/>
  <c r="B342" i="1" s="1"/>
  <c r="F342" i="1" s="1"/>
  <c r="B343" i="1" s="1"/>
  <c r="F343" i="1" s="1"/>
  <c r="B344" i="1" s="1"/>
  <c r="F344" i="1" s="1"/>
  <c r="B345" i="1" s="1"/>
  <c r="F345" i="1" s="1"/>
  <c r="B346" i="1" s="1"/>
  <c r="F346" i="1" s="1"/>
  <c r="B347" i="1" s="1"/>
  <c r="F347" i="1" s="1"/>
  <c r="B348" i="1" s="1"/>
  <c r="F348" i="1" s="1"/>
  <c r="B349" i="1" s="1"/>
  <c r="F349" i="1" s="1"/>
  <c r="B350" i="1" s="1"/>
  <c r="F350" i="1" s="1"/>
  <c r="B351" i="1" s="1"/>
  <c r="F351" i="1" s="1"/>
  <c r="B352" i="1" s="1"/>
  <c r="F352" i="1" s="1"/>
  <c r="B353" i="1" s="1"/>
  <c r="F353" i="1" s="1"/>
  <c r="B354" i="1" s="1"/>
  <c r="F354" i="1" s="1"/>
  <c r="B355" i="1" s="1"/>
  <c r="F355" i="1" s="1"/>
  <c r="B356" i="1" s="1"/>
  <c r="F356" i="1" s="1"/>
  <c r="B357" i="1" s="1"/>
  <c r="F357" i="1" s="1"/>
  <c r="B358" i="1" s="1"/>
  <c r="F358" i="1" s="1"/>
  <c r="B359" i="1" s="1"/>
  <c r="F359" i="1" s="1"/>
  <c r="B360" i="1" s="1"/>
  <c r="F360" i="1" s="1"/>
  <c r="B361" i="1" s="1"/>
  <c r="F361" i="1" s="1"/>
  <c r="B362" i="1" s="1"/>
  <c r="F362" i="1" s="1"/>
  <c r="B363" i="1" s="1"/>
  <c r="F363" i="1" s="1"/>
  <c r="B364" i="1" s="1"/>
  <c r="F364" i="1" s="1"/>
  <c r="B365" i="1" s="1"/>
  <c r="F365" i="1" s="1"/>
  <c r="B366" i="1" s="1"/>
  <c r="F366" i="1" s="1"/>
  <c r="B367" i="1" s="1"/>
  <c r="F367" i="1" s="1"/>
  <c r="B368" i="1" s="1"/>
  <c r="F368" i="1" s="1"/>
  <c r="B369" i="1" s="1"/>
  <c r="F369" i="1" s="1"/>
  <c r="C11" i="1"/>
  <c r="C13" i="1"/>
  <c r="C15" i="1"/>
  <c r="C17" i="1"/>
  <c r="C19" i="1"/>
  <c r="C21" i="1"/>
  <c r="C23" i="1"/>
  <c r="C25" i="1"/>
  <c r="C27" i="1"/>
  <c r="C29" i="1"/>
  <c r="C31" i="1"/>
  <c r="C33" i="1"/>
  <c r="C35" i="1"/>
  <c r="C37" i="1"/>
  <c r="C39" i="1"/>
  <c r="C41" i="1"/>
  <c r="C43" i="1"/>
  <c r="C45" i="1"/>
  <c r="C47" i="1"/>
  <c r="C49" i="1"/>
  <c r="C51" i="1"/>
  <c r="C53" i="1"/>
  <c r="C55" i="1"/>
  <c r="C57" i="1"/>
  <c r="C59" i="1"/>
  <c r="C61" i="1"/>
  <c r="C63" i="1"/>
  <c r="C65" i="1"/>
  <c r="C67" i="1"/>
  <c r="C69" i="1"/>
  <c r="C71" i="1"/>
  <c r="C73" i="1"/>
  <c r="C75" i="1"/>
  <c r="C77" i="1"/>
  <c r="C79" i="1"/>
  <c r="C81" i="1"/>
  <c r="C83" i="1"/>
  <c r="C85" i="1"/>
  <c r="C87" i="1"/>
  <c r="C89" i="1"/>
  <c r="C91" i="1"/>
  <c r="C93" i="1"/>
  <c r="C95" i="1"/>
  <c r="C97" i="1"/>
  <c r="C99" i="1"/>
  <c r="C101" i="1"/>
  <c r="C12" i="1"/>
  <c r="C16" i="1"/>
  <c r="C20" i="1"/>
  <c r="C24" i="1"/>
  <c r="C28" i="1"/>
  <c r="C32" i="1"/>
  <c r="C36" i="1"/>
  <c r="C40" i="1"/>
  <c r="C44" i="1"/>
  <c r="C48" i="1"/>
  <c r="C52" i="1"/>
  <c r="C56" i="1"/>
  <c r="C60" i="1"/>
  <c r="C64" i="1"/>
  <c r="C68" i="1"/>
  <c r="C72" i="1"/>
  <c r="C76" i="1"/>
  <c r="C80" i="1"/>
  <c r="C84" i="1"/>
  <c r="C88" i="1"/>
  <c r="C92" i="1"/>
  <c r="C96" i="1"/>
  <c r="C100" i="1"/>
  <c r="C103" i="1"/>
  <c r="C105" i="1"/>
  <c r="C107" i="1"/>
  <c r="C109" i="1"/>
  <c r="C111" i="1"/>
  <c r="C113" i="1"/>
  <c r="C115" i="1"/>
  <c r="C117" i="1"/>
  <c r="C119" i="1"/>
  <c r="C121" i="1"/>
  <c r="C123" i="1"/>
  <c r="C125" i="1"/>
  <c r="C127" i="1"/>
  <c r="C129" i="1"/>
  <c r="C131" i="1"/>
  <c r="C133" i="1"/>
  <c r="C135" i="1"/>
  <c r="C137" i="1"/>
  <c r="C139" i="1"/>
  <c r="C141" i="1"/>
  <c r="C143" i="1"/>
  <c r="C145" i="1"/>
  <c r="C147" i="1"/>
  <c r="C149" i="1"/>
  <c r="C151" i="1"/>
  <c r="C153" i="1"/>
  <c r="C155" i="1"/>
  <c r="C157" i="1"/>
  <c r="C159" i="1"/>
  <c r="C161" i="1"/>
  <c r="C163" i="1"/>
  <c r="C165" i="1"/>
  <c r="C167" i="1"/>
  <c r="C169" i="1"/>
  <c r="C171" i="1"/>
  <c r="C173" i="1"/>
  <c r="C175" i="1"/>
  <c r="C177" i="1"/>
  <c r="C179" i="1"/>
  <c r="C181" i="1"/>
  <c r="C183" i="1"/>
  <c r="C185" i="1"/>
  <c r="C187" i="1"/>
  <c r="C189" i="1"/>
  <c r="C191" i="1"/>
  <c r="C193" i="1"/>
  <c r="C195" i="1"/>
  <c r="C197" i="1"/>
  <c r="C199" i="1"/>
  <c r="C201" i="1"/>
  <c r="C203" i="1"/>
  <c r="C205" i="1"/>
  <c r="C207" i="1"/>
  <c r="C209" i="1"/>
  <c r="C211" i="1"/>
  <c r="C213" i="1"/>
  <c r="C215" i="1"/>
  <c r="C217" i="1"/>
  <c r="C219" i="1"/>
  <c r="C221" i="1"/>
  <c r="C223" i="1"/>
  <c r="C225" i="1"/>
  <c r="C227" i="1"/>
  <c r="C229" i="1"/>
  <c r="C231" i="1"/>
  <c r="C233" i="1"/>
  <c r="C235" i="1"/>
  <c r="C237" i="1"/>
  <c r="C239" i="1"/>
  <c r="C241" i="1"/>
  <c r="C243" i="1"/>
  <c r="C245" i="1"/>
  <c r="C247" i="1"/>
  <c r="C249" i="1"/>
  <c r="C251" i="1"/>
  <c r="C253" i="1"/>
  <c r="C255" i="1"/>
  <c r="C257" i="1"/>
  <c r="C259" i="1"/>
  <c r="C261" i="1"/>
  <c r="C263" i="1"/>
  <c r="C265" i="1"/>
  <c r="C267" i="1"/>
  <c r="C269" i="1"/>
  <c r="C271" i="1"/>
  <c r="C273" i="1"/>
  <c r="C275" i="1"/>
  <c r="C277" i="1"/>
  <c r="C279" i="1"/>
  <c r="C281" i="1"/>
  <c r="C283" i="1"/>
  <c r="C285" i="1"/>
  <c r="C287" i="1"/>
  <c r="C289" i="1"/>
  <c r="C291" i="1"/>
  <c r="C293" i="1"/>
  <c r="C295" i="1"/>
  <c r="C297" i="1"/>
  <c r="C299" i="1"/>
  <c r="C301" i="1"/>
  <c r="C303" i="1"/>
  <c r="C305" i="1"/>
  <c r="C307" i="1"/>
  <c r="C309" i="1"/>
  <c r="C311" i="1"/>
  <c r="C313" i="1"/>
  <c r="C315" i="1"/>
  <c r="C317" i="1"/>
  <c r="C319" i="1"/>
  <c r="C321" i="1"/>
  <c r="C323" i="1"/>
  <c r="C325" i="1"/>
  <c r="C327" i="1"/>
  <c r="C329" i="1"/>
  <c r="C331" i="1"/>
  <c r="C333" i="1"/>
  <c r="C335" i="1"/>
  <c r="C337" i="1"/>
  <c r="C339" i="1"/>
  <c r="C341" i="1"/>
  <c r="C343" i="1"/>
  <c r="C345" i="1"/>
  <c r="C347" i="1"/>
  <c r="C349" i="1"/>
  <c r="C351" i="1"/>
  <c r="C353" i="1"/>
  <c r="C355" i="1"/>
  <c r="C357" i="1"/>
  <c r="C359" i="1"/>
  <c r="C361" i="1"/>
  <c r="C363" i="1"/>
  <c r="C365" i="1"/>
  <c r="C367" i="1"/>
  <c r="C369" i="1"/>
  <c r="C14" i="1"/>
  <c r="C18" i="1"/>
  <c r="C22" i="1"/>
  <c r="C26" i="1"/>
  <c r="C30" i="1"/>
  <c r="C34" i="1"/>
  <c r="C38" i="1"/>
  <c r="C42" i="1"/>
  <c r="C46" i="1"/>
  <c r="C50" i="1"/>
  <c r="C54" i="1"/>
  <c r="C58" i="1"/>
  <c r="C62" i="1"/>
  <c r="C66" i="1"/>
  <c r="C70" i="1"/>
  <c r="C74" i="1"/>
  <c r="C78" i="1"/>
  <c r="C82" i="1"/>
  <c r="C86" i="1"/>
  <c r="C90" i="1"/>
  <c r="C94" i="1"/>
  <c r="C98" i="1"/>
  <c r="C102" i="1"/>
  <c r="C104" i="1"/>
  <c r="C106" i="1"/>
  <c r="C108" i="1"/>
  <c r="C110" i="1"/>
  <c r="C112" i="1"/>
  <c r="C114" i="1"/>
  <c r="C116" i="1"/>
  <c r="C118" i="1"/>
  <c r="C120" i="1"/>
  <c r="C122" i="1"/>
  <c r="C124" i="1"/>
  <c r="C126" i="1"/>
  <c r="C128" i="1"/>
  <c r="C130" i="1"/>
  <c r="C132" i="1"/>
  <c r="C134" i="1"/>
  <c r="C136" i="1"/>
  <c r="C138" i="1"/>
  <c r="C140" i="1"/>
  <c r="C142" i="1"/>
  <c r="C144" i="1"/>
  <c r="C146" i="1"/>
  <c r="C148" i="1"/>
  <c r="C150" i="1"/>
  <c r="C152" i="1"/>
  <c r="C154" i="1"/>
  <c r="C156" i="1"/>
  <c r="C158" i="1"/>
  <c r="C160" i="1"/>
  <c r="C162" i="1"/>
  <c r="C164" i="1"/>
  <c r="C166" i="1"/>
  <c r="C168" i="1"/>
  <c r="C170" i="1"/>
  <c r="C172" i="1"/>
  <c r="C174" i="1"/>
  <c r="C176" i="1"/>
  <c r="C178" i="1"/>
  <c r="C180" i="1"/>
  <c r="C182" i="1"/>
  <c r="C184" i="1"/>
  <c r="C186" i="1"/>
  <c r="C188" i="1"/>
  <c r="C190" i="1"/>
  <c r="C192" i="1"/>
  <c r="C194" i="1"/>
  <c r="C196" i="1"/>
  <c r="C198" i="1"/>
  <c r="C200" i="1"/>
  <c r="C202" i="1"/>
  <c r="C204" i="1"/>
  <c r="C206" i="1"/>
  <c r="C208" i="1"/>
  <c r="C210" i="1"/>
  <c r="C212" i="1"/>
  <c r="C214" i="1"/>
  <c r="C216" i="1"/>
  <c r="C218" i="1"/>
  <c r="C220" i="1"/>
  <c r="C222" i="1"/>
  <c r="C224" i="1"/>
  <c r="C226" i="1"/>
  <c r="C228" i="1"/>
  <c r="C230" i="1"/>
  <c r="C232" i="1"/>
  <c r="C234" i="1"/>
  <c r="C236" i="1"/>
  <c r="C238" i="1"/>
  <c r="C240" i="1"/>
  <c r="C242" i="1"/>
  <c r="C244" i="1"/>
  <c r="C246" i="1"/>
  <c r="C248" i="1"/>
  <c r="C250" i="1"/>
  <c r="C252" i="1"/>
  <c r="C254" i="1"/>
  <c r="C256" i="1"/>
  <c r="C258" i="1"/>
  <c r="C260" i="1"/>
  <c r="C262" i="1"/>
  <c r="C264" i="1"/>
  <c r="C266" i="1"/>
  <c r="C268" i="1"/>
  <c r="C270" i="1"/>
  <c r="C272" i="1"/>
  <c r="C274" i="1"/>
  <c r="C276" i="1"/>
  <c r="C278" i="1"/>
  <c r="C280" i="1"/>
  <c r="C282" i="1"/>
  <c r="C284" i="1"/>
  <c r="C286" i="1"/>
  <c r="C288" i="1"/>
  <c r="C290" i="1"/>
  <c r="C292" i="1"/>
  <c r="C294" i="1"/>
  <c r="C296" i="1"/>
  <c r="C298" i="1"/>
  <c r="C300" i="1"/>
  <c r="C302" i="1"/>
  <c r="C304" i="1"/>
  <c r="C306" i="1"/>
  <c r="C308" i="1"/>
  <c r="C310" i="1"/>
  <c r="C312" i="1"/>
  <c r="C314" i="1"/>
  <c r="C316" i="1"/>
  <c r="C318" i="1"/>
  <c r="C320" i="1"/>
  <c r="C322" i="1"/>
  <c r="C324" i="1"/>
  <c r="C326" i="1"/>
  <c r="C328" i="1"/>
  <c r="C330" i="1"/>
  <c r="C332" i="1"/>
  <c r="C334" i="1"/>
  <c r="C336" i="1"/>
  <c r="C338" i="1"/>
  <c r="C340" i="1"/>
  <c r="C342" i="1"/>
  <c r="C344" i="1"/>
  <c r="C346" i="1"/>
  <c r="C348" i="1"/>
  <c r="C350" i="1"/>
  <c r="C352" i="1"/>
  <c r="C354" i="1"/>
  <c r="C356" i="1"/>
  <c r="C358" i="1"/>
  <c r="C360" i="1"/>
  <c r="C362" i="1"/>
  <c r="C364" i="1"/>
  <c r="C366" i="1"/>
  <c r="C368" i="1"/>
  <c r="C10" i="1"/>
  <c r="C17" i="2"/>
  <c r="E17" i="2" s="1"/>
  <c r="B18" i="2" s="1"/>
  <c r="C18" i="2" l="1"/>
  <c r="E18" i="2" s="1"/>
  <c r="B19" i="2" s="1"/>
  <c r="C19" i="2" l="1"/>
  <c r="E19" i="2" s="1"/>
  <c r="B20" i="2" s="1"/>
  <c r="C20" i="2" l="1"/>
  <c r="E20" i="2" s="1"/>
  <c r="B21" i="2" s="1"/>
  <c r="C21" i="2" l="1"/>
  <c r="E21" i="2" s="1"/>
  <c r="B22" i="2" s="1"/>
  <c r="C22" i="2" l="1"/>
  <c r="E22" i="2" s="1"/>
  <c r="B23" i="2" s="1"/>
  <c r="C23" i="2" l="1"/>
  <c r="E23" i="2" s="1"/>
  <c r="B24" i="2" s="1"/>
  <c r="C24" i="2" l="1"/>
  <c r="E24" i="2" s="1"/>
  <c r="B25" i="2" s="1"/>
  <c r="C25" i="2" l="1"/>
  <c r="E25" i="2" s="1"/>
  <c r="B26" i="2" s="1"/>
  <c r="C26" i="2" l="1"/>
  <c r="E26" i="2" s="1"/>
  <c r="B27" i="2" s="1"/>
  <c r="C27" i="2" l="1"/>
  <c r="E27" i="2" s="1"/>
  <c r="B28" i="2" s="1"/>
  <c r="C28" i="2" l="1"/>
  <c r="E28" i="2" s="1"/>
  <c r="B29" i="2" s="1"/>
  <c r="C29" i="2" l="1"/>
  <c r="E29" i="2" s="1"/>
  <c r="B30" i="2" s="1"/>
  <c r="C30" i="2" l="1"/>
  <c r="E30" i="2" s="1"/>
  <c r="B31" i="2" s="1"/>
  <c r="C31" i="2" l="1"/>
  <c r="E31" i="2" s="1"/>
  <c r="B32" i="2" s="1"/>
  <c r="C32" i="2" l="1"/>
  <c r="E32" i="2" s="1"/>
  <c r="B33" i="2" s="1"/>
  <c r="C33" i="2" l="1"/>
  <c r="E33" i="2" s="1"/>
  <c r="B34" i="2" s="1"/>
  <c r="C34" i="2" l="1"/>
  <c r="E34" i="2" s="1"/>
  <c r="B35" i="2" s="1"/>
  <c r="C35" i="2" l="1"/>
  <c r="E35" i="2" s="1"/>
  <c r="B36" i="2" s="1"/>
  <c r="C36" i="2" l="1"/>
  <c r="E36" i="2" s="1"/>
  <c r="B37" i="2" s="1"/>
  <c r="C37" i="2" l="1"/>
  <c r="E37" i="2" s="1"/>
  <c r="B38" i="2" s="1"/>
  <c r="C38" i="2" l="1"/>
  <c r="E38" i="2" s="1"/>
  <c r="B39" i="2" s="1"/>
  <c r="C39" i="2" l="1"/>
  <c r="E39" i="2" s="1"/>
  <c r="B40" i="2" s="1"/>
  <c r="C40" i="2" l="1"/>
  <c r="E40" i="2" s="1"/>
  <c r="B41" i="2" s="1"/>
  <c r="C41" i="2" l="1"/>
  <c r="E41" i="2" s="1"/>
  <c r="B42" i="2" s="1"/>
  <c r="C42" i="2" l="1"/>
  <c r="E42" i="2" s="1"/>
  <c r="B43" i="2" s="1"/>
  <c r="C43" i="2" l="1"/>
  <c r="E43" i="2" s="1"/>
  <c r="B44" i="2" s="1"/>
  <c r="C44" i="2" l="1"/>
  <c r="E44" i="2" s="1"/>
  <c r="B45" i="2" s="1"/>
  <c r="C45" i="2" l="1"/>
  <c r="E45" i="2" s="1"/>
  <c r="B46" i="2" s="1"/>
  <c r="C46" i="2" l="1"/>
  <c r="E46" i="2" s="1"/>
  <c r="B47" i="2" s="1"/>
  <c r="C47" i="2" l="1"/>
  <c r="E47" i="2" s="1"/>
  <c r="B48" i="2" s="1"/>
  <c r="C48" i="2" l="1"/>
  <c r="E48" i="2" s="1"/>
  <c r="B49" i="2" s="1"/>
  <c r="C49" i="2" l="1"/>
  <c r="E49" i="2" s="1"/>
  <c r="B50" i="2" s="1"/>
  <c r="C50" i="2" l="1"/>
  <c r="E50" i="2" s="1"/>
  <c r="B51" i="2" s="1"/>
  <c r="C51" i="2" l="1"/>
  <c r="E51" i="2" s="1"/>
  <c r="B52" i="2" s="1"/>
  <c r="C52" i="2" l="1"/>
  <c r="E52" i="2" s="1"/>
  <c r="B53" i="2" s="1"/>
  <c r="C53" i="2" l="1"/>
  <c r="E53" i="2" s="1"/>
  <c r="B54" i="2" s="1"/>
  <c r="C54" i="2" l="1"/>
  <c r="E54" i="2" s="1"/>
  <c r="B55" i="2" s="1"/>
  <c r="C55" i="2" l="1"/>
  <c r="E55" i="2" s="1"/>
  <c r="B56" i="2" s="1"/>
  <c r="C56" i="2" l="1"/>
  <c r="E56" i="2" s="1"/>
  <c r="B57" i="2" s="1"/>
  <c r="C57" i="2" l="1"/>
  <c r="E57" i="2" s="1"/>
  <c r="B58" i="2" s="1"/>
  <c r="C58" i="2" l="1"/>
  <c r="E58" i="2" s="1"/>
  <c r="B59" i="2" s="1"/>
  <c r="C59" i="2" l="1"/>
  <c r="E59" i="2" s="1"/>
  <c r="B60" i="2" s="1"/>
  <c r="C60" i="2" l="1"/>
  <c r="E60" i="2" s="1"/>
  <c r="B61" i="2" s="1"/>
  <c r="C61" i="2" l="1"/>
  <c r="E61" i="2" s="1"/>
  <c r="B62" i="2" s="1"/>
  <c r="C62" i="2" l="1"/>
  <c r="E62" i="2" s="1"/>
  <c r="B63" i="2" s="1"/>
  <c r="C63" i="2" l="1"/>
  <c r="E63" i="2" s="1"/>
  <c r="B64" i="2" s="1"/>
  <c r="C64" i="2" l="1"/>
  <c r="E64" i="2" s="1"/>
  <c r="B65" i="2" s="1"/>
  <c r="C65" i="2" l="1"/>
  <c r="E65" i="2" s="1"/>
  <c r="B66" i="2" s="1"/>
  <c r="C66" i="2" l="1"/>
  <c r="E66" i="2" s="1"/>
  <c r="B67" i="2" s="1"/>
  <c r="C67" i="2" l="1"/>
  <c r="E67" i="2" s="1"/>
  <c r="B68" i="2" s="1"/>
  <c r="C68" i="2" l="1"/>
  <c r="E68" i="2" s="1"/>
  <c r="B69" i="2" s="1"/>
  <c r="C69" i="2" l="1"/>
  <c r="E69" i="2" s="1"/>
  <c r="B70" i="2" s="1"/>
  <c r="C70" i="2" l="1"/>
  <c r="E70" i="2" s="1"/>
  <c r="B71" i="2" s="1"/>
  <c r="C71" i="2" l="1"/>
  <c r="E71" i="2" s="1"/>
</calcChain>
</file>

<file path=xl/sharedStrings.xml><?xml version="1.0" encoding="utf-8"?>
<sst xmlns="http://schemas.openxmlformats.org/spreadsheetml/2006/main" count="47" uniqueCount="44">
  <si>
    <t>Payment Number</t>
  </si>
  <si>
    <t>Monthly Payment</t>
  </si>
  <si>
    <t>Interest Paid</t>
  </si>
  <si>
    <t>Principal Repayment</t>
  </si>
  <si>
    <t>Ending Balance</t>
  </si>
  <si>
    <t>Beginning Balance</t>
  </si>
  <si>
    <t>House Cost</t>
  </si>
  <si>
    <t>APR</t>
  </si>
  <si>
    <t>Input Area</t>
  </si>
  <si>
    <t>Down Pmt</t>
  </si>
  <si>
    <t>Years</t>
  </si>
  <si>
    <t>Calculations</t>
  </si>
  <si>
    <t>Loan Amount</t>
  </si>
  <si>
    <t>Periodic Rate</t>
  </si>
  <si>
    <t>No. of Pmts</t>
  </si>
  <si>
    <t>Monthly Pmt</t>
  </si>
  <si>
    <t>Cumulative Interest</t>
  </si>
  <si>
    <t>Year 5 Only</t>
  </si>
  <si>
    <t>Year 10 Only</t>
  </si>
  <si>
    <t>Year 20 Only</t>
  </si>
  <si>
    <t>Year 30 Only</t>
  </si>
  <si>
    <t>Pmts Per Year</t>
  </si>
  <si>
    <t>Total Interest</t>
  </si>
  <si>
    <t>Cumulative Principal</t>
  </si>
  <si>
    <t>Beginning Value</t>
  </si>
  <si>
    <t>Interest Earned</t>
  </si>
  <si>
    <t>End-of-Period Invest</t>
  </si>
  <si>
    <t>Ending Value</t>
  </si>
  <si>
    <t>No. of Years</t>
  </si>
  <si>
    <t>Period Start Date</t>
  </si>
  <si>
    <t>Start of 1st Period</t>
  </si>
  <si>
    <t>Start of Last Period</t>
  </si>
  <si>
    <t>No. of Pmts per Year</t>
  </si>
  <si>
    <t>Deposit per Period</t>
  </si>
  <si>
    <t>Final Value:</t>
  </si>
  <si>
    <t>Question 1</t>
  </si>
  <si>
    <t>Question 2</t>
  </si>
  <si>
    <t>Question 3</t>
  </si>
  <si>
    <t>If the length of the investment is increased from 5 to 10 years how will that impact the future value of the investment?</t>
  </si>
  <si>
    <t>Interest paid amount drops from $296,380 to $271,681.67</t>
  </si>
  <si>
    <t>The total saves will be increaed from $5510.76 to $9184.61</t>
  </si>
  <si>
    <t>If the investment amount stays at $75, the amount saved is increased to $13,720.95.  If the monthly investment amount  is $125, the amount is increased to $22,868.25</t>
  </si>
  <si>
    <t>If the purchase price of the house is negotiated from $375,000 to $350,000 how will it impact CUM interest?</t>
  </si>
  <si>
    <t>If you increase the monthly investment from $75.00 to $125.00 how will that impact the future value of the investment?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</si>
</sst>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5" xfId="0" applyFill="1" applyBorder="1"/>
    <xf numFmtId="44" fontId="0" fillId="0" borderId="6" xfId="1" applyFont="1" applyBorder="1"/>
    <xf numFmtId="10" fontId="0" fillId="0" borderId="4" xfId="2" applyNumberFormat="1" applyFont="1" applyBorder="1"/>
    <xf numFmtId="0" fontId="0" fillId="0" borderId="5" xfId="0" applyBorder="1"/>
    <xf numFmtId="0" fontId="0" fillId="0" borderId="6" xfId="0" applyBorder="1"/>
    <xf numFmtId="0" fontId="2" fillId="2" borderId="2" xfId="0" applyFont="1" applyFill="1" applyBorder="1"/>
    <xf numFmtId="44" fontId="0" fillId="0" borderId="4" xfId="1" applyFont="1" applyBorder="1"/>
    <xf numFmtId="10" fontId="0" fillId="0" borderId="4" xfId="0" applyNumberFormat="1" applyBorder="1"/>
    <xf numFmtId="14" fontId="0" fillId="0" borderId="0" xfId="0" applyNumberFormat="1"/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9" fontId="0" fillId="0" borderId="4" xfId="0" applyNumberFormat="1" applyBorder="1"/>
    <xf numFmtId="14" fontId="0" fillId="0" borderId="4" xfId="0" applyNumberFormat="1" applyBorder="1"/>
    <xf numFmtId="14" fontId="0" fillId="0" borderId="6" xfId="0" applyNumberFormat="1" applyBorder="1"/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Alignment="1"/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44" fontId="0" fillId="0" borderId="0" xfId="0" applyNumberFormat="1"/>
    <xf numFmtId="44" fontId="0" fillId="0" borderId="4" xfId="1" applyNumberFormat="1" applyFont="1" applyBorder="1"/>
    <xf numFmtId="44" fontId="0" fillId="2" borderId="0" xfId="1" applyNumberFormat="1" applyFont="1" applyFill="1"/>
    <xf numFmtId="14" fontId="0" fillId="3" borderId="0" xfId="0" applyNumberFormat="1" applyFill="1" applyAlignment="1">
      <alignment horizontal="right" indent="3"/>
    </xf>
    <xf numFmtId="14" fontId="0" fillId="5" borderId="0" xfId="0" applyNumberFormat="1" applyFill="1" applyAlignment="1">
      <alignment horizontal="right" indent="3"/>
    </xf>
    <xf numFmtId="14" fontId="0" fillId="4" borderId="0" xfId="0" applyNumberFormat="1" applyFill="1" applyAlignment="1">
      <alignment horizontal="right" indent="3"/>
    </xf>
    <xf numFmtId="14" fontId="0" fillId="6" borderId="0" xfId="0" applyNumberFormat="1" applyFill="1" applyAlignment="1">
      <alignment horizontal="right" indent="3"/>
    </xf>
    <xf numFmtId="14" fontId="0" fillId="7" borderId="0" xfId="0" applyNumberFormat="1" applyFill="1" applyAlignment="1">
      <alignment horizontal="right" indent="3"/>
    </xf>
    <xf numFmtId="44" fontId="0" fillId="0" borderId="4" xfId="0" applyNumberForma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494507</xdr:colOff>
      <xdr:row>71</xdr:row>
      <xdr:rowOff>10318</xdr:rowOff>
    </xdr:from>
    <xdr:to>
      <xdr:col>4</xdr:col>
      <xdr:colOff>496095</xdr:colOff>
      <xdr:row>74</xdr:row>
      <xdr:rowOff>793</xdr:rowOff>
    </xdr:to>
    <xdr:cxnSp macro="">
      <xdr:nvCxnSpPr>
        <xdr:cNvPr id="3" name="Straight Arrow Connector 2"/>
        <xdr:cNvCxnSpPr/>
      </xdr:nvCxnSpPr>
      <xdr:spPr>
        <a:xfrm rot="5400000">
          <a:off x="4043363" y="14006512"/>
          <a:ext cx="561975" cy="1588"/>
        </a:xfrm>
        <a:prstGeom prst="straightConnector1">
          <a:avLst/>
        </a:prstGeom>
        <a:ln>
          <a:solidFill>
            <a:srgbClr val="FF000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38100</xdr:colOff>
      <xdr:row>71</xdr:row>
      <xdr:rowOff>85725</xdr:rowOff>
    </xdr:from>
    <xdr:to>
      <xdr:col>4</xdr:col>
      <xdr:colOff>180975</xdr:colOff>
      <xdr:row>73</xdr:row>
      <xdr:rowOff>123825</xdr:rowOff>
    </xdr:to>
    <xdr:sp macro="" textlink="">
      <xdr:nvSpPr>
        <xdr:cNvPr id="5" name="Rounded Rectangle 4"/>
        <xdr:cNvSpPr/>
      </xdr:nvSpPr>
      <xdr:spPr>
        <a:xfrm>
          <a:off x="2171700" y="13801725"/>
          <a:ext cx="1838325" cy="419100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>
              <a:solidFill>
                <a:srgbClr val="FF0000"/>
              </a:solidFill>
            </a:rPr>
            <a:t>Values should be the same.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0"/>
  <sheetViews>
    <sheetView tabSelected="1" view="pageLayout" zoomScaleNormal="100" workbookViewId="0"/>
  </sheetViews>
  <sheetFormatPr defaultRowHeight="15" x14ac:dyDescent="0.25"/>
  <cols>
    <col min="1" max="1" width="13.28515625" bestFit="1" customWidth="1"/>
    <col min="2" max="5" width="12.7109375" customWidth="1"/>
    <col min="6" max="6" width="12.5703125" bestFit="1" customWidth="1"/>
    <col min="7" max="7" width="4.85546875" customWidth="1"/>
    <col min="8" max="9" width="13.42578125" customWidth="1"/>
  </cols>
  <sheetData>
    <row r="1" spans="1:9" x14ac:dyDescent="0.25">
      <c r="A1" s="3" t="s">
        <v>8</v>
      </c>
      <c r="B1" s="12"/>
      <c r="D1" s="3" t="s">
        <v>11</v>
      </c>
      <c r="E1" s="4"/>
      <c r="H1" s="3" t="s">
        <v>16</v>
      </c>
      <c r="I1" s="4"/>
    </row>
    <row r="2" spans="1:9" x14ac:dyDescent="0.25">
      <c r="A2" s="5" t="s">
        <v>6</v>
      </c>
      <c r="B2" s="13">
        <v>350000</v>
      </c>
      <c r="D2" s="5" t="s">
        <v>15</v>
      </c>
      <c r="E2" s="29">
        <f>PMT(E4,E5,-E3)</f>
        <v>1518.5601808902204</v>
      </c>
      <c r="H2" s="5" t="s">
        <v>17</v>
      </c>
      <c r="I2" s="13">
        <f>-CUMIPMT(E$4,E$5,E$3,A58,A69,0)</f>
        <v>13441.146615473248</v>
      </c>
    </row>
    <row r="3" spans="1:9" x14ac:dyDescent="0.25">
      <c r="A3" s="5" t="s">
        <v>9</v>
      </c>
      <c r="B3" s="13">
        <v>75000</v>
      </c>
      <c r="D3" s="5" t="s">
        <v>12</v>
      </c>
      <c r="E3" s="29">
        <f>B2-B3</f>
        <v>275000</v>
      </c>
      <c r="H3" s="5" t="s">
        <v>18</v>
      </c>
      <c r="I3" s="13">
        <f>-CUMIPMT(E$4,E$5,E$3,A118,A129,0)</f>
        <v>12009.388612164494</v>
      </c>
    </row>
    <row r="4" spans="1:9" x14ac:dyDescent="0.25">
      <c r="A4" s="5" t="s">
        <v>7</v>
      </c>
      <c r="B4" s="14">
        <v>5.2499999999999998E-2</v>
      </c>
      <c r="D4" s="5" t="s">
        <v>13</v>
      </c>
      <c r="E4" s="9">
        <f>B4/B6</f>
        <v>4.3749999999999995E-3</v>
      </c>
      <c r="H4" s="5" t="s">
        <v>19</v>
      </c>
      <c r="I4" s="13">
        <f>-CUMIPMT(E$4,E$5,E$3,A238,A249,0)</f>
        <v>7731.3580087543323</v>
      </c>
    </row>
    <row r="5" spans="1:9" x14ac:dyDescent="0.25">
      <c r="A5" s="5" t="s">
        <v>10</v>
      </c>
      <c r="B5" s="6">
        <v>30</v>
      </c>
      <c r="D5" s="10" t="s">
        <v>14</v>
      </c>
      <c r="E5" s="11">
        <f>B5*B6</f>
        <v>360</v>
      </c>
      <c r="H5" s="5" t="s">
        <v>20</v>
      </c>
      <c r="I5" s="13">
        <f>-CUMIPMT(E$4,E$5,E$3,A358,A369,0)</f>
        <v>507.79974755031435</v>
      </c>
    </row>
    <row r="6" spans="1:9" x14ac:dyDescent="0.25">
      <c r="A6" s="10" t="s">
        <v>21</v>
      </c>
      <c r="B6" s="11">
        <v>12</v>
      </c>
      <c r="H6" s="7" t="s">
        <v>22</v>
      </c>
      <c r="I6" s="8">
        <f>-CUMIPMT(E4,E5,E3,A10,E5,0)</f>
        <v>271681.66512047924</v>
      </c>
    </row>
    <row r="9" spans="1:9" ht="30" x14ac:dyDescent="0.25">
      <c r="A9" s="2" t="s">
        <v>0</v>
      </c>
      <c r="B9" s="2" t="s">
        <v>5</v>
      </c>
      <c r="C9" s="2" t="s">
        <v>1</v>
      </c>
      <c r="D9" s="2" t="s">
        <v>2</v>
      </c>
      <c r="E9" s="2" t="s">
        <v>3</v>
      </c>
      <c r="F9" s="2" t="s">
        <v>4</v>
      </c>
      <c r="H9" s="2" t="s">
        <v>16</v>
      </c>
      <c r="I9" s="2" t="s">
        <v>23</v>
      </c>
    </row>
    <row r="10" spans="1:9" x14ac:dyDescent="0.25">
      <c r="A10" s="1">
        <v>1</v>
      </c>
      <c r="B10" s="28">
        <f>E3</f>
        <v>275000</v>
      </c>
      <c r="C10" s="28">
        <f>E$2</f>
        <v>1518.5601808902204</v>
      </c>
      <c r="D10" s="28">
        <f>-IPMT(E$4,A10,E$5,E$3)</f>
        <v>1203.1249999999998</v>
      </c>
      <c r="E10" s="28">
        <f>PPMT(E$4,A10,E$5,-E$3)</f>
        <v>315.43518089022047</v>
      </c>
      <c r="F10" s="28">
        <f>B10-E10</f>
        <v>274684.5648191098</v>
      </c>
      <c r="H10" s="28">
        <f>-CUMIPMT(E$4,E$5,E$3,A$10,A10,0)</f>
        <v>1203.125</v>
      </c>
      <c r="I10" s="28">
        <f>-CUMPRINC(E$4,E$5,E$3,A$10,A10,0)</f>
        <v>315.43518089022052</v>
      </c>
    </row>
    <row r="11" spans="1:9" x14ac:dyDescent="0.25">
      <c r="A11" s="1">
        <v>2</v>
      </c>
      <c r="B11" s="28">
        <f>F10</f>
        <v>274684.5648191098</v>
      </c>
      <c r="C11" s="28">
        <f t="shared" ref="C11:C74" si="0">E$2</f>
        <v>1518.5601808902204</v>
      </c>
      <c r="D11" s="28">
        <f t="shared" ref="D11:D74" si="1">-IPMT(E$4,A11,E$5,E$3)</f>
        <v>1201.7449710836052</v>
      </c>
      <c r="E11" s="28">
        <f t="shared" ref="E11:E74" si="2">PPMT(E$4,A11,E$5,-E$3)</f>
        <v>316.8152098066152</v>
      </c>
      <c r="F11" s="28">
        <f t="shared" ref="F11:F74" si="3">B11-E11</f>
        <v>274367.7496093032</v>
      </c>
      <c r="H11" s="28">
        <f t="shared" ref="H11:H74" si="4">-CUMIPMT(E$4,E$5,E$3,A$10,A11,0)</f>
        <v>2404.8699710836054</v>
      </c>
      <c r="I11" s="28">
        <f t="shared" ref="I11:I74" si="5">-CUMPRINC(E$4,E$5,E$3,A$10,A11,0)</f>
        <v>632.25039069683567</v>
      </c>
    </row>
    <row r="12" spans="1:9" x14ac:dyDescent="0.25">
      <c r="A12" s="1">
        <v>3</v>
      </c>
      <c r="B12" s="28">
        <f t="shared" ref="B12:B75" si="6">F11</f>
        <v>274367.7496093032</v>
      </c>
      <c r="C12" s="28">
        <f t="shared" si="0"/>
        <v>1518.5601808902204</v>
      </c>
      <c r="D12" s="28">
        <f t="shared" si="1"/>
        <v>1200.3589045407014</v>
      </c>
      <c r="E12" s="28">
        <f t="shared" si="2"/>
        <v>318.20127634951911</v>
      </c>
      <c r="F12" s="28">
        <f t="shared" si="3"/>
        <v>274049.54833295365</v>
      </c>
      <c r="H12" s="28">
        <f t="shared" si="4"/>
        <v>3605.2288756243065</v>
      </c>
      <c r="I12" s="28">
        <f t="shared" si="5"/>
        <v>950.45166704635483</v>
      </c>
    </row>
    <row r="13" spans="1:9" x14ac:dyDescent="0.25">
      <c r="A13" s="1">
        <v>4</v>
      </c>
      <c r="B13" s="28">
        <f t="shared" si="6"/>
        <v>274049.54833295365</v>
      </c>
      <c r="C13" s="28">
        <f t="shared" si="0"/>
        <v>1518.5601808902204</v>
      </c>
      <c r="D13" s="28">
        <f t="shared" si="1"/>
        <v>1198.9667739566721</v>
      </c>
      <c r="E13" s="28">
        <f t="shared" si="2"/>
        <v>319.59340693354824</v>
      </c>
      <c r="F13" s="28">
        <f t="shared" si="3"/>
        <v>273729.95492602012</v>
      </c>
      <c r="H13" s="28">
        <f t="shared" si="4"/>
        <v>4804.1956495809782</v>
      </c>
      <c r="I13" s="28">
        <f t="shared" si="5"/>
        <v>1270.0450739799032</v>
      </c>
    </row>
    <row r="14" spans="1:9" x14ac:dyDescent="0.25">
      <c r="A14" s="1">
        <v>5</v>
      </c>
      <c r="B14" s="28">
        <f t="shared" si="6"/>
        <v>273729.95492602012</v>
      </c>
      <c r="C14" s="28">
        <f t="shared" si="0"/>
        <v>1518.5601808902204</v>
      </c>
      <c r="D14" s="28">
        <f t="shared" si="1"/>
        <v>1197.5685528013378</v>
      </c>
      <c r="E14" s="28">
        <f t="shared" si="2"/>
        <v>320.99162808888258</v>
      </c>
      <c r="F14" s="28">
        <f t="shared" si="3"/>
        <v>273408.96329793124</v>
      </c>
      <c r="H14" s="28">
        <f t="shared" si="4"/>
        <v>6001.7642023823155</v>
      </c>
      <c r="I14" s="28">
        <f t="shared" si="5"/>
        <v>1591.0367020687859</v>
      </c>
    </row>
    <row r="15" spans="1:9" x14ac:dyDescent="0.25">
      <c r="A15" s="1">
        <v>6</v>
      </c>
      <c r="B15" s="28">
        <f t="shared" si="6"/>
        <v>273408.96329793124</v>
      </c>
      <c r="C15" s="28">
        <f t="shared" si="0"/>
        <v>1518.5601808902204</v>
      </c>
      <c r="D15" s="28">
        <f t="shared" si="1"/>
        <v>1196.164214428449</v>
      </c>
      <c r="E15" s="28">
        <f t="shared" si="2"/>
        <v>322.39596646177137</v>
      </c>
      <c r="F15" s="28">
        <f t="shared" si="3"/>
        <v>273086.5673314695</v>
      </c>
      <c r="H15" s="28">
        <f t="shared" si="4"/>
        <v>7197.9284168107661</v>
      </c>
      <c r="I15" s="28">
        <f t="shared" si="5"/>
        <v>1913.4326685305573</v>
      </c>
    </row>
    <row r="16" spans="1:9" x14ac:dyDescent="0.25">
      <c r="A16" s="1">
        <v>7</v>
      </c>
      <c r="B16" s="28">
        <f t="shared" si="6"/>
        <v>273086.5673314695</v>
      </c>
      <c r="C16" s="28">
        <f t="shared" si="0"/>
        <v>1518.5601808902204</v>
      </c>
      <c r="D16" s="28">
        <f t="shared" si="1"/>
        <v>1194.7537320751787</v>
      </c>
      <c r="E16" s="28">
        <f t="shared" si="2"/>
        <v>323.80644881504173</v>
      </c>
      <c r="F16" s="28">
        <f t="shared" si="3"/>
        <v>272762.76088265446</v>
      </c>
      <c r="H16" s="28">
        <f t="shared" si="4"/>
        <v>8392.6821488859423</v>
      </c>
      <c r="I16" s="28">
        <f t="shared" si="5"/>
        <v>2237.239117345599</v>
      </c>
    </row>
    <row r="17" spans="1:9" x14ac:dyDescent="0.25">
      <c r="A17" s="1">
        <v>8</v>
      </c>
      <c r="B17" s="28">
        <f t="shared" si="6"/>
        <v>272762.76088265446</v>
      </c>
      <c r="C17" s="28">
        <f t="shared" si="0"/>
        <v>1518.5601808902204</v>
      </c>
      <c r="D17" s="28">
        <f t="shared" si="1"/>
        <v>1193.3370788616132</v>
      </c>
      <c r="E17" s="28">
        <f t="shared" si="2"/>
        <v>325.22310202860746</v>
      </c>
      <c r="F17" s="28">
        <f t="shared" si="3"/>
        <v>272437.53778062586</v>
      </c>
      <c r="H17" s="28">
        <f t="shared" si="4"/>
        <v>9586.0192277475562</v>
      </c>
      <c r="I17" s="28">
        <f t="shared" si="5"/>
        <v>2562.4622193742066</v>
      </c>
    </row>
    <row r="18" spans="1:9" x14ac:dyDescent="0.25">
      <c r="A18" s="1">
        <v>9</v>
      </c>
      <c r="B18" s="28">
        <f t="shared" si="6"/>
        <v>272437.53778062586</v>
      </c>
      <c r="C18" s="28">
        <f t="shared" si="0"/>
        <v>1518.5601808902204</v>
      </c>
      <c r="D18" s="28">
        <f t="shared" si="1"/>
        <v>1191.9142277902379</v>
      </c>
      <c r="E18" s="28">
        <f t="shared" si="2"/>
        <v>326.64595309998259</v>
      </c>
      <c r="F18" s="28">
        <f t="shared" si="3"/>
        <v>272110.89182752586</v>
      </c>
      <c r="H18" s="28">
        <f t="shared" si="4"/>
        <v>10777.933455537795</v>
      </c>
      <c r="I18" s="28">
        <f t="shared" si="5"/>
        <v>2889.1081724741889</v>
      </c>
    </row>
    <row r="19" spans="1:9" x14ac:dyDescent="0.25">
      <c r="A19" s="1">
        <v>10</v>
      </c>
      <c r="B19" s="28">
        <f t="shared" si="6"/>
        <v>272110.89182752586</v>
      </c>
      <c r="C19" s="28">
        <f t="shared" si="0"/>
        <v>1518.5601808902204</v>
      </c>
      <c r="D19" s="28">
        <f t="shared" si="1"/>
        <v>1190.4851517454254</v>
      </c>
      <c r="E19" s="28">
        <f t="shared" si="2"/>
        <v>328.07502914479505</v>
      </c>
      <c r="F19" s="28">
        <f t="shared" si="3"/>
        <v>271782.81679838104</v>
      </c>
      <c r="H19" s="28">
        <f t="shared" si="4"/>
        <v>11968.41860728322</v>
      </c>
      <c r="I19" s="28">
        <f t="shared" si="5"/>
        <v>3217.1832016189842</v>
      </c>
    </row>
    <row r="20" spans="1:9" x14ac:dyDescent="0.25">
      <c r="A20" s="1">
        <v>11</v>
      </c>
      <c r="B20" s="28">
        <f t="shared" si="6"/>
        <v>271782.81679838104</v>
      </c>
      <c r="C20" s="28">
        <f t="shared" si="0"/>
        <v>1518.5601808902204</v>
      </c>
      <c r="D20" s="28">
        <f t="shared" si="1"/>
        <v>1189.0498234929169</v>
      </c>
      <c r="E20" s="28">
        <f t="shared" si="2"/>
        <v>329.51035739730355</v>
      </c>
      <c r="F20" s="28">
        <f t="shared" si="3"/>
        <v>271453.30644098372</v>
      </c>
      <c r="H20" s="28">
        <f t="shared" si="4"/>
        <v>13157.468430776136</v>
      </c>
      <c r="I20" s="28">
        <f t="shared" si="5"/>
        <v>3546.693559016288</v>
      </c>
    </row>
    <row r="21" spans="1:9" x14ac:dyDescent="0.25">
      <c r="A21" s="1">
        <v>12</v>
      </c>
      <c r="B21" s="28">
        <f t="shared" si="6"/>
        <v>271453.30644098372</v>
      </c>
      <c r="C21" s="28">
        <f t="shared" si="0"/>
        <v>1518.5601808902204</v>
      </c>
      <c r="D21" s="28">
        <f t="shared" si="1"/>
        <v>1187.6082156793036</v>
      </c>
      <c r="E21" s="28">
        <f t="shared" si="2"/>
        <v>330.95196521091674</v>
      </c>
      <c r="F21" s="28">
        <f t="shared" si="3"/>
        <v>271122.35447577282</v>
      </c>
      <c r="H21" s="28">
        <f t="shared" si="4"/>
        <v>14345.07664645544</v>
      </c>
      <c r="I21" s="28">
        <f t="shared" si="5"/>
        <v>3877.645524227205</v>
      </c>
    </row>
    <row r="22" spans="1:9" x14ac:dyDescent="0.25">
      <c r="A22" s="1">
        <v>13</v>
      </c>
      <c r="B22" s="28">
        <f t="shared" si="6"/>
        <v>271122.35447577282</v>
      </c>
      <c r="C22" s="28">
        <f t="shared" si="0"/>
        <v>1518.5601808902204</v>
      </c>
      <c r="D22" s="28">
        <f t="shared" si="1"/>
        <v>1186.160300831506</v>
      </c>
      <c r="E22" s="28">
        <f t="shared" si="2"/>
        <v>332.39988005871447</v>
      </c>
      <c r="F22" s="28">
        <f t="shared" si="3"/>
        <v>270789.95459571411</v>
      </c>
      <c r="H22" s="28">
        <f t="shared" si="4"/>
        <v>15531.236947286947</v>
      </c>
      <c r="I22" s="28">
        <f t="shared" si="5"/>
        <v>4210.0454042859192</v>
      </c>
    </row>
    <row r="23" spans="1:9" x14ac:dyDescent="0.25">
      <c r="A23" s="1">
        <v>14</v>
      </c>
      <c r="B23" s="28">
        <f t="shared" si="6"/>
        <v>270789.95459571411</v>
      </c>
      <c r="C23" s="28">
        <f t="shared" si="0"/>
        <v>1518.5601808902204</v>
      </c>
      <c r="D23" s="28">
        <f t="shared" si="1"/>
        <v>1184.7060513562492</v>
      </c>
      <c r="E23" s="28">
        <f t="shared" si="2"/>
        <v>333.85412953397133</v>
      </c>
      <c r="F23" s="28">
        <f t="shared" si="3"/>
        <v>270456.10046618013</v>
      </c>
      <c r="H23" s="28">
        <f t="shared" si="4"/>
        <v>16715.942998643193</v>
      </c>
      <c r="I23" s="28">
        <f t="shared" si="5"/>
        <v>4543.8995338198911</v>
      </c>
    </row>
    <row r="24" spans="1:9" x14ac:dyDescent="0.25">
      <c r="A24" s="1">
        <v>15</v>
      </c>
      <c r="B24" s="28">
        <f t="shared" si="6"/>
        <v>270456.10046618013</v>
      </c>
      <c r="C24" s="28">
        <f t="shared" si="0"/>
        <v>1518.5601808902204</v>
      </c>
      <c r="D24" s="28">
        <f t="shared" si="1"/>
        <v>1183.245439539538</v>
      </c>
      <c r="E24" s="28">
        <f t="shared" si="2"/>
        <v>335.31474135068248</v>
      </c>
      <c r="F24" s="28">
        <f t="shared" si="3"/>
        <v>270120.78572482942</v>
      </c>
      <c r="H24" s="28">
        <f t="shared" si="4"/>
        <v>17899.188438182733</v>
      </c>
      <c r="I24" s="28">
        <f t="shared" si="5"/>
        <v>4879.2142751705724</v>
      </c>
    </row>
    <row r="25" spans="1:9" x14ac:dyDescent="0.25">
      <c r="A25" s="1">
        <v>16</v>
      </c>
      <c r="B25" s="28">
        <f t="shared" si="6"/>
        <v>270120.78572482942</v>
      </c>
      <c r="C25" s="28">
        <f t="shared" si="0"/>
        <v>1518.5601808902204</v>
      </c>
      <c r="D25" s="28">
        <f t="shared" si="1"/>
        <v>1181.7784375461288</v>
      </c>
      <c r="E25" s="28">
        <f t="shared" si="2"/>
        <v>336.78174334409175</v>
      </c>
      <c r="F25" s="28">
        <f t="shared" si="3"/>
        <v>269784.00398148532</v>
      </c>
      <c r="H25" s="28">
        <f t="shared" si="4"/>
        <v>19080.96687572886</v>
      </c>
      <c r="I25" s="28">
        <f t="shared" si="5"/>
        <v>5215.9960185146647</v>
      </c>
    </row>
    <row r="26" spans="1:9" x14ac:dyDescent="0.25">
      <c r="A26" s="1">
        <v>17</v>
      </c>
      <c r="B26" s="28">
        <f t="shared" si="6"/>
        <v>269784.00398148532</v>
      </c>
      <c r="C26" s="28">
        <f t="shared" si="0"/>
        <v>1518.5601808902204</v>
      </c>
      <c r="D26" s="28">
        <f t="shared" si="1"/>
        <v>1180.3050174189984</v>
      </c>
      <c r="E26" s="28">
        <f t="shared" si="2"/>
        <v>338.25516347122209</v>
      </c>
      <c r="F26" s="28">
        <f t="shared" si="3"/>
        <v>269445.74881801411</v>
      </c>
      <c r="H26" s="28">
        <f t="shared" si="4"/>
        <v>20261.271893147859</v>
      </c>
      <c r="I26" s="28">
        <f t="shared" si="5"/>
        <v>5554.2511819858864</v>
      </c>
    </row>
    <row r="27" spans="1:9" x14ac:dyDescent="0.25">
      <c r="A27" s="1">
        <v>18</v>
      </c>
      <c r="B27" s="28">
        <f t="shared" si="6"/>
        <v>269445.74881801411</v>
      </c>
      <c r="C27" s="28">
        <f t="shared" si="0"/>
        <v>1518.5601808902204</v>
      </c>
      <c r="D27" s="28">
        <f t="shared" si="1"/>
        <v>1178.8251510788118</v>
      </c>
      <c r="E27" s="28">
        <f t="shared" si="2"/>
        <v>339.73502981140865</v>
      </c>
      <c r="F27" s="28">
        <f t="shared" si="3"/>
        <v>269106.01378820272</v>
      </c>
      <c r="H27" s="28">
        <f t="shared" si="4"/>
        <v>21440.097044226673</v>
      </c>
      <c r="I27" s="28">
        <f t="shared" si="5"/>
        <v>5893.9862117972953</v>
      </c>
    </row>
    <row r="28" spans="1:9" x14ac:dyDescent="0.25">
      <c r="A28" s="1">
        <v>19</v>
      </c>
      <c r="B28" s="28">
        <f t="shared" si="6"/>
        <v>269106.01378820272</v>
      </c>
      <c r="C28" s="28">
        <f t="shared" si="0"/>
        <v>1518.5601808902204</v>
      </c>
      <c r="D28" s="28">
        <f t="shared" si="1"/>
        <v>1177.3388103233867</v>
      </c>
      <c r="E28" s="28">
        <f t="shared" si="2"/>
        <v>341.22137056683363</v>
      </c>
      <c r="F28" s="28">
        <f t="shared" si="3"/>
        <v>268764.79241763591</v>
      </c>
      <c r="H28" s="28">
        <f t="shared" si="4"/>
        <v>22617.435854550058</v>
      </c>
      <c r="I28" s="28">
        <f t="shared" si="5"/>
        <v>6235.2075823641298</v>
      </c>
    </row>
    <row r="29" spans="1:9" x14ac:dyDescent="0.25">
      <c r="A29" s="1">
        <v>20</v>
      </c>
      <c r="B29" s="28">
        <f t="shared" si="6"/>
        <v>268764.79241763591</v>
      </c>
      <c r="C29" s="28">
        <f t="shared" si="0"/>
        <v>1518.5601808902204</v>
      </c>
      <c r="D29" s="28">
        <f t="shared" si="1"/>
        <v>1175.8459668271569</v>
      </c>
      <c r="E29" s="28">
        <f t="shared" si="2"/>
        <v>342.71421406306348</v>
      </c>
      <c r="F29" s="28">
        <f t="shared" si="3"/>
        <v>268422.07820357283</v>
      </c>
      <c r="H29" s="28">
        <f t="shared" si="4"/>
        <v>23793.281821377215</v>
      </c>
      <c r="I29" s="28">
        <f t="shared" si="5"/>
        <v>6577.9217964271929</v>
      </c>
    </row>
    <row r="30" spans="1:9" x14ac:dyDescent="0.25">
      <c r="A30" s="1">
        <v>21</v>
      </c>
      <c r="B30" s="28">
        <f t="shared" si="6"/>
        <v>268422.07820357283</v>
      </c>
      <c r="C30" s="28">
        <f t="shared" si="0"/>
        <v>1518.5601808902204</v>
      </c>
      <c r="D30" s="28">
        <f t="shared" si="1"/>
        <v>1174.3465921406309</v>
      </c>
      <c r="E30" s="28">
        <f t="shared" si="2"/>
        <v>344.21358874958946</v>
      </c>
      <c r="F30" s="28">
        <f t="shared" si="3"/>
        <v>268077.86461482325</v>
      </c>
      <c r="H30" s="28">
        <f t="shared" si="4"/>
        <v>24967.628413517847</v>
      </c>
      <c r="I30" s="28">
        <f t="shared" si="5"/>
        <v>6922.1353851767826</v>
      </c>
    </row>
    <row r="31" spans="1:9" x14ac:dyDescent="0.25">
      <c r="A31" s="1">
        <v>22</v>
      </c>
      <c r="B31" s="28">
        <f t="shared" si="6"/>
        <v>268077.86461482325</v>
      </c>
      <c r="C31" s="28">
        <f t="shared" si="0"/>
        <v>1518.5601808902204</v>
      </c>
      <c r="D31" s="28">
        <f t="shared" si="1"/>
        <v>1172.8406576898517</v>
      </c>
      <c r="E31" s="28">
        <f t="shared" si="2"/>
        <v>345.71952320036888</v>
      </c>
      <c r="F31" s="28">
        <f t="shared" si="3"/>
        <v>267732.14509162289</v>
      </c>
      <c r="H31" s="28">
        <f t="shared" si="4"/>
        <v>26140.469071207699</v>
      </c>
      <c r="I31" s="28">
        <f t="shared" si="5"/>
        <v>7267.8549083771513</v>
      </c>
    </row>
    <row r="32" spans="1:9" x14ac:dyDescent="0.25">
      <c r="A32" s="1">
        <v>23</v>
      </c>
      <c r="B32" s="28">
        <f t="shared" si="6"/>
        <v>267732.14509162289</v>
      </c>
      <c r="C32" s="28">
        <f t="shared" si="0"/>
        <v>1518.5601808902204</v>
      </c>
      <c r="D32" s="28">
        <f t="shared" si="1"/>
        <v>1171.32813477585</v>
      </c>
      <c r="E32" s="28">
        <f t="shared" si="2"/>
        <v>347.23204611437046</v>
      </c>
      <c r="F32" s="28">
        <f t="shared" si="3"/>
        <v>267384.9130455085</v>
      </c>
      <c r="H32" s="28">
        <f t="shared" si="4"/>
        <v>27311.797205983552</v>
      </c>
      <c r="I32" s="28">
        <f t="shared" si="5"/>
        <v>7615.0869544915195</v>
      </c>
    </row>
    <row r="33" spans="1:9" x14ac:dyDescent="0.25">
      <c r="A33" s="1">
        <v>24</v>
      </c>
      <c r="B33" s="28">
        <f t="shared" si="6"/>
        <v>267384.9130455085</v>
      </c>
      <c r="C33" s="28">
        <f t="shared" si="0"/>
        <v>1518.5601808902204</v>
      </c>
      <c r="D33" s="28">
        <f t="shared" si="1"/>
        <v>1169.8089945740996</v>
      </c>
      <c r="E33" s="28">
        <f t="shared" si="2"/>
        <v>348.75118631612094</v>
      </c>
      <c r="F33" s="28">
        <f t="shared" si="3"/>
        <v>267036.16185919236</v>
      </c>
      <c r="H33" s="28">
        <f t="shared" si="4"/>
        <v>28481.606200557646</v>
      </c>
      <c r="I33" s="28">
        <f t="shared" si="5"/>
        <v>7963.8381408076439</v>
      </c>
    </row>
    <row r="34" spans="1:9" x14ac:dyDescent="0.25">
      <c r="A34" s="1">
        <v>25</v>
      </c>
      <c r="B34" s="28">
        <f t="shared" si="6"/>
        <v>267036.16185919236</v>
      </c>
      <c r="C34" s="28">
        <f t="shared" si="0"/>
        <v>1518.5601808902204</v>
      </c>
      <c r="D34" s="28">
        <f t="shared" si="1"/>
        <v>1168.2832081339664</v>
      </c>
      <c r="E34" s="28">
        <f t="shared" si="2"/>
        <v>350.27697275625388</v>
      </c>
      <c r="F34" s="28">
        <f t="shared" si="3"/>
        <v>266685.88488643611</v>
      </c>
      <c r="H34" s="28">
        <f t="shared" si="4"/>
        <v>29649.889408691615</v>
      </c>
      <c r="I34" s="28">
        <f t="shared" si="5"/>
        <v>8314.1151135638975</v>
      </c>
    </row>
    <row r="35" spans="1:9" x14ac:dyDescent="0.25">
      <c r="A35" s="1">
        <v>26</v>
      </c>
      <c r="B35" s="28">
        <f t="shared" si="6"/>
        <v>266685.88488643611</v>
      </c>
      <c r="C35" s="28">
        <f t="shared" si="0"/>
        <v>1518.5601808902204</v>
      </c>
      <c r="D35" s="28">
        <f t="shared" si="1"/>
        <v>1166.7507463781581</v>
      </c>
      <c r="E35" s="28">
        <f t="shared" si="2"/>
        <v>351.80943451206247</v>
      </c>
      <c r="F35" s="28">
        <f t="shared" si="3"/>
        <v>266334.07545192406</v>
      </c>
      <c r="H35" s="28">
        <f t="shared" si="4"/>
        <v>30816.640155069777</v>
      </c>
      <c r="I35" s="28">
        <f t="shared" si="5"/>
        <v>8665.9245480759582</v>
      </c>
    </row>
    <row r="36" spans="1:9" x14ac:dyDescent="0.25">
      <c r="A36" s="1">
        <v>27</v>
      </c>
      <c r="B36" s="28">
        <f t="shared" si="6"/>
        <v>266334.07545192406</v>
      </c>
      <c r="C36" s="28">
        <f t="shared" si="0"/>
        <v>1518.5601808902204</v>
      </c>
      <c r="D36" s="28">
        <f t="shared" si="1"/>
        <v>1165.2115801021675</v>
      </c>
      <c r="E36" s="28">
        <f t="shared" si="2"/>
        <v>353.34860078805281</v>
      </c>
      <c r="F36" s="28">
        <f t="shared" si="3"/>
        <v>265980.72685113602</v>
      </c>
      <c r="H36" s="28">
        <f t="shared" si="4"/>
        <v>31981.851735171935</v>
      </c>
      <c r="I36" s="28">
        <f t="shared" si="5"/>
        <v>9019.2731488640129</v>
      </c>
    </row>
    <row r="37" spans="1:9" x14ac:dyDescent="0.25">
      <c r="A37" s="1">
        <v>28</v>
      </c>
      <c r="B37" s="28">
        <f t="shared" si="6"/>
        <v>265980.72685113602</v>
      </c>
      <c r="C37" s="28">
        <f t="shared" si="0"/>
        <v>1518.5601808902204</v>
      </c>
      <c r="D37" s="28">
        <f t="shared" si="1"/>
        <v>1163.66567997372</v>
      </c>
      <c r="E37" s="28">
        <f t="shared" si="2"/>
        <v>354.89450091650053</v>
      </c>
      <c r="F37" s="28">
        <f t="shared" si="3"/>
        <v>265625.83235021954</v>
      </c>
      <c r="H37" s="28">
        <f t="shared" si="4"/>
        <v>33145.517415145659</v>
      </c>
      <c r="I37" s="28">
        <f t="shared" si="5"/>
        <v>9374.1676497805129</v>
      </c>
    </row>
    <row r="38" spans="1:9" x14ac:dyDescent="0.25">
      <c r="A38" s="1">
        <v>29</v>
      </c>
      <c r="B38" s="28">
        <f t="shared" si="6"/>
        <v>265625.83235021954</v>
      </c>
      <c r="C38" s="28">
        <f t="shared" si="0"/>
        <v>1518.5601808902204</v>
      </c>
      <c r="D38" s="28">
        <f t="shared" si="1"/>
        <v>1162.1130165322102</v>
      </c>
      <c r="E38" s="28">
        <f t="shared" si="2"/>
        <v>356.44716435801013</v>
      </c>
      <c r="F38" s="28">
        <f t="shared" si="3"/>
        <v>265269.38518586155</v>
      </c>
      <c r="H38" s="28">
        <f t="shared" si="4"/>
        <v>34307.63043167787</v>
      </c>
      <c r="I38" s="28">
        <f t="shared" si="5"/>
        <v>9730.6148141385238</v>
      </c>
    </row>
    <row r="39" spans="1:9" x14ac:dyDescent="0.25">
      <c r="A39" s="1">
        <v>30</v>
      </c>
      <c r="B39" s="28">
        <f t="shared" si="6"/>
        <v>265269.38518586155</v>
      </c>
      <c r="C39" s="28">
        <f t="shared" si="0"/>
        <v>1518.5601808902204</v>
      </c>
      <c r="D39" s="28">
        <f t="shared" si="1"/>
        <v>1160.5535601881438</v>
      </c>
      <c r="E39" s="28">
        <f t="shared" si="2"/>
        <v>358.00662070207653</v>
      </c>
      <c r="F39" s="28">
        <f t="shared" si="3"/>
        <v>264911.37856515945</v>
      </c>
      <c r="H39" s="28">
        <f t="shared" si="4"/>
        <v>35468.183991866012</v>
      </c>
      <c r="I39" s="28">
        <f t="shared" si="5"/>
        <v>10088.621434840601</v>
      </c>
    </row>
    <row r="40" spans="1:9" x14ac:dyDescent="0.25">
      <c r="A40" s="1">
        <v>31</v>
      </c>
      <c r="B40" s="28">
        <f t="shared" si="6"/>
        <v>264911.37856515945</v>
      </c>
      <c r="C40" s="28">
        <f t="shared" si="0"/>
        <v>1518.5601808902204</v>
      </c>
      <c r="D40" s="28">
        <f t="shared" si="1"/>
        <v>1158.9872812225722</v>
      </c>
      <c r="E40" s="28">
        <f t="shared" si="2"/>
        <v>359.57289966764813</v>
      </c>
      <c r="F40" s="28">
        <f t="shared" si="3"/>
        <v>264551.80566549179</v>
      </c>
      <c r="H40" s="28">
        <f t="shared" si="4"/>
        <v>36627.171273088585</v>
      </c>
      <c r="I40" s="28">
        <f t="shared" si="5"/>
        <v>10448.194334508247</v>
      </c>
    </row>
    <row r="41" spans="1:9" x14ac:dyDescent="0.25">
      <c r="A41" s="1">
        <v>32</v>
      </c>
      <c r="B41" s="28">
        <f t="shared" si="6"/>
        <v>264551.80566549179</v>
      </c>
      <c r="C41" s="28">
        <f t="shared" si="0"/>
        <v>1518.5601808902204</v>
      </c>
      <c r="D41" s="28">
        <f t="shared" si="1"/>
        <v>1157.4141497865264</v>
      </c>
      <c r="E41" s="28">
        <f t="shared" si="2"/>
        <v>361.14603110369399</v>
      </c>
      <c r="F41" s="28">
        <f t="shared" si="3"/>
        <v>264190.65963438811</v>
      </c>
      <c r="H41" s="28">
        <f t="shared" si="4"/>
        <v>37784.585422875112</v>
      </c>
      <c r="I41" s="28">
        <f t="shared" si="5"/>
        <v>10809.340365611941</v>
      </c>
    </row>
    <row r="42" spans="1:9" x14ac:dyDescent="0.25">
      <c r="A42" s="1">
        <v>33</v>
      </c>
      <c r="B42" s="28">
        <f t="shared" si="6"/>
        <v>264190.65963438811</v>
      </c>
      <c r="C42" s="28">
        <f t="shared" si="0"/>
        <v>1518.5601808902204</v>
      </c>
      <c r="D42" s="28">
        <f t="shared" si="1"/>
        <v>1155.8341359004478</v>
      </c>
      <c r="E42" s="28">
        <f t="shared" si="2"/>
        <v>362.72604498977273</v>
      </c>
      <c r="F42" s="28">
        <f t="shared" si="3"/>
        <v>263827.93358939834</v>
      </c>
      <c r="H42" s="28">
        <f t="shared" si="4"/>
        <v>38940.41955877556</v>
      </c>
      <c r="I42" s="28">
        <f t="shared" si="5"/>
        <v>11172.066410601716</v>
      </c>
    </row>
    <row r="43" spans="1:9" x14ac:dyDescent="0.25">
      <c r="A43" s="1">
        <v>34</v>
      </c>
      <c r="B43" s="28">
        <f t="shared" si="6"/>
        <v>263827.93358939834</v>
      </c>
      <c r="C43" s="28">
        <f t="shared" si="0"/>
        <v>1518.5601808902204</v>
      </c>
      <c r="D43" s="28">
        <f t="shared" si="1"/>
        <v>1154.2472094536176</v>
      </c>
      <c r="E43" s="28">
        <f t="shared" si="2"/>
        <v>364.31297143660299</v>
      </c>
      <c r="F43" s="28">
        <f t="shared" si="3"/>
        <v>263463.62061796174</v>
      </c>
      <c r="H43" s="28">
        <f t="shared" si="4"/>
        <v>40094.666768229181</v>
      </c>
      <c r="I43" s="28">
        <f t="shared" si="5"/>
        <v>11536.379382038316</v>
      </c>
    </row>
    <row r="44" spans="1:9" x14ac:dyDescent="0.25">
      <c r="A44" s="1">
        <v>35</v>
      </c>
      <c r="B44" s="28">
        <f t="shared" si="6"/>
        <v>263463.62061796174</v>
      </c>
      <c r="C44" s="28">
        <f t="shared" si="0"/>
        <v>1518.5601808902204</v>
      </c>
      <c r="D44" s="28">
        <f t="shared" si="1"/>
        <v>1152.6533402035825</v>
      </c>
      <c r="E44" s="28">
        <f t="shared" si="2"/>
        <v>365.90684068663802</v>
      </c>
      <c r="F44" s="28">
        <f t="shared" si="3"/>
        <v>263097.71377727512</v>
      </c>
      <c r="H44" s="28">
        <f t="shared" si="4"/>
        <v>41247.320108432759</v>
      </c>
      <c r="I44" s="28">
        <f t="shared" si="5"/>
        <v>11902.286222724953</v>
      </c>
    </row>
    <row r="45" spans="1:9" x14ac:dyDescent="0.25">
      <c r="A45" s="1">
        <v>36</v>
      </c>
      <c r="B45" s="28">
        <f t="shared" si="6"/>
        <v>263097.71377727512</v>
      </c>
      <c r="C45" s="28">
        <f t="shared" si="0"/>
        <v>1518.5601808902204</v>
      </c>
      <c r="D45" s="28">
        <f t="shared" si="1"/>
        <v>1151.0524977755783</v>
      </c>
      <c r="E45" s="28">
        <f t="shared" si="2"/>
        <v>367.50768311464213</v>
      </c>
      <c r="F45" s="28">
        <f t="shared" si="3"/>
        <v>262730.2060941605</v>
      </c>
      <c r="H45" s="28">
        <f t="shared" si="4"/>
        <v>42398.372606208344</v>
      </c>
      <c r="I45" s="28">
        <f t="shared" si="5"/>
        <v>12269.793905839597</v>
      </c>
    </row>
    <row r="46" spans="1:9" x14ac:dyDescent="0.25">
      <c r="A46" s="1">
        <v>37</v>
      </c>
      <c r="B46" s="28">
        <f t="shared" si="6"/>
        <v>262730.2060941605</v>
      </c>
      <c r="C46" s="28">
        <f t="shared" si="0"/>
        <v>1518.5601808902204</v>
      </c>
      <c r="D46" s="28">
        <f t="shared" si="1"/>
        <v>1149.4446516619519</v>
      </c>
      <c r="E46" s="28">
        <f t="shared" si="2"/>
        <v>369.11552922826871</v>
      </c>
      <c r="F46" s="28">
        <f t="shared" si="3"/>
        <v>262361.09056493221</v>
      </c>
      <c r="H46" s="28">
        <f t="shared" si="4"/>
        <v>43547.817257870294</v>
      </c>
      <c r="I46" s="28">
        <f t="shared" si="5"/>
        <v>12638.909435067866</v>
      </c>
    </row>
    <row r="47" spans="1:9" x14ac:dyDescent="0.25">
      <c r="A47" s="1">
        <v>38</v>
      </c>
      <c r="B47" s="28">
        <f t="shared" si="6"/>
        <v>262361.09056493221</v>
      </c>
      <c r="C47" s="28">
        <f t="shared" si="0"/>
        <v>1518.5601808902204</v>
      </c>
      <c r="D47" s="28">
        <f t="shared" si="1"/>
        <v>1147.8297712215781</v>
      </c>
      <c r="E47" s="28">
        <f t="shared" si="2"/>
        <v>370.73040966864238</v>
      </c>
      <c r="F47" s="28">
        <f t="shared" si="3"/>
        <v>261990.36015526357</v>
      </c>
      <c r="H47" s="28">
        <f t="shared" si="4"/>
        <v>44695.647029091866</v>
      </c>
      <c r="I47" s="28">
        <f t="shared" si="5"/>
        <v>13009.639844736508</v>
      </c>
    </row>
    <row r="48" spans="1:9" x14ac:dyDescent="0.25">
      <c r="A48" s="1">
        <v>39</v>
      </c>
      <c r="B48" s="28">
        <f t="shared" si="6"/>
        <v>261990.36015526357</v>
      </c>
      <c r="C48" s="28">
        <f t="shared" si="0"/>
        <v>1518.5601808902204</v>
      </c>
      <c r="D48" s="28">
        <f t="shared" si="1"/>
        <v>1146.2078256792777</v>
      </c>
      <c r="E48" s="28">
        <f t="shared" si="2"/>
        <v>372.35235521094268</v>
      </c>
      <c r="F48" s="28">
        <f t="shared" si="3"/>
        <v>261618.00780005261</v>
      </c>
      <c r="H48" s="28">
        <f t="shared" si="4"/>
        <v>45841.85485477114</v>
      </c>
      <c r="I48" s="28">
        <f t="shared" si="5"/>
        <v>13381.992199947452</v>
      </c>
    </row>
    <row r="49" spans="1:9" x14ac:dyDescent="0.25">
      <c r="A49" s="1">
        <v>40</v>
      </c>
      <c r="B49" s="28">
        <f t="shared" si="6"/>
        <v>261618.00780005261</v>
      </c>
      <c r="C49" s="28">
        <f t="shared" si="0"/>
        <v>1518.5601808902204</v>
      </c>
      <c r="D49" s="28">
        <f t="shared" si="1"/>
        <v>1144.57878412523</v>
      </c>
      <c r="E49" s="28">
        <f t="shared" si="2"/>
        <v>373.98139676499051</v>
      </c>
      <c r="F49" s="28">
        <f t="shared" si="3"/>
        <v>261244.02640328763</v>
      </c>
      <c r="H49" s="28">
        <f t="shared" si="4"/>
        <v>46986.433638896371</v>
      </c>
      <c r="I49" s="28">
        <f t="shared" si="5"/>
        <v>13755.97359671244</v>
      </c>
    </row>
    <row r="50" spans="1:9" x14ac:dyDescent="0.25">
      <c r="A50" s="1">
        <v>41</v>
      </c>
      <c r="B50" s="28">
        <f t="shared" si="6"/>
        <v>261244.02640328763</v>
      </c>
      <c r="C50" s="28">
        <f t="shared" si="0"/>
        <v>1518.5601808902204</v>
      </c>
      <c r="D50" s="28">
        <f t="shared" si="1"/>
        <v>1142.9426155143831</v>
      </c>
      <c r="E50" s="28">
        <f t="shared" si="2"/>
        <v>375.61756537583744</v>
      </c>
      <c r="F50" s="28">
        <f t="shared" si="3"/>
        <v>260868.40883791179</v>
      </c>
      <c r="H50" s="28">
        <f t="shared" si="4"/>
        <v>48129.376254410752</v>
      </c>
      <c r="I50" s="28">
        <f t="shared" si="5"/>
        <v>14131.591162088282</v>
      </c>
    </row>
    <row r="51" spans="1:9" x14ac:dyDescent="0.25">
      <c r="A51" s="1">
        <v>42</v>
      </c>
      <c r="B51" s="28">
        <f t="shared" si="6"/>
        <v>260868.40883791179</v>
      </c>
      <c r="C51" s="28">
        <f t="shared" si="0"/>
        <v>1518.5601808902204</v>
      </c>
      <c r="D51" s="28">
        <f t="shared" si="1"/>
        <v>1141.2992886658637</v>
      </c>
      <c r="E51" s="28">
        <f t="shared" si="2"/>
        <v>377.26089222435667</v>
      </c>
      <c r="F51" s="28">
        <f t="shared" si="3"/>
        <v>260491.14794568744</v>
      </c>
      <c r="H51" s="28">
        <f t="shared" si="4"/>
        <v>49270.675543076621</v>
      </c>
      <c r="I51" s="28">
        <f t="shared" si="5"/>
        <v>14508.852054312636</v>
      </c>
    </row>
    <row r="52" spans="1:9" x14ac:dyDescent="0.25">
      <c r="A52" s="1">
        <v>43</v>
      </c>
      <c r="B52" s="28">
        <f t="shared" si="6"/>
        <v>260491.14794568744</v>
      </c>
      <c r="C52" s="28">
        <f t="shared" si="0"/>
        <v>1518.5601808902204</v>
      </c>
      <c r="D52" s="28">
        <f t="shared" si="1"/>
        <v>1139.6487722623822</v>
      </c>
      <c r="E52" s="28">
        <f t="shared" si="2"/>
        <v>378.91140862783823</v>
      </c>
      <c r="F52" s="28">
        <f t="shared" si="3"/>
        <v>260112.23653705959</v>
      </c>
      <c r="H52" s="28">
        <f t="shared" si="4"/>
        <v>50410.324315339007</v>
      </c>
      <c r="I52" s="28">
        <f t="shared" si="5"/>
        <v>14887.763462940475</v>
      </c>
    </row>
    <row r="53" spans="1:9" x14ac:dyDescent="0.25">
      <c r="A53" s="1">
        <v>44</v>
      </c>
      <c r="B53" s="28">
        <f t="shared" si="6"/>
        <v>260112.23653705959</v>
      </c>
      <c r="C53" s="28">
        <f t="shared" si="0"/>
        <v>1518.5601808902204</v>
      </c>
      <c r="D53" s="28">
        <f t="shared" si="1"/>
        <v>1137.9910348496355</v>
      </c>
      <c r="E53" s="28">
        <f t="shared" si="2"/>
        <v>380.56914604058505</v>
      </c>
      <c r="F53" s="28">
        <f t="shared" si="3"/>
        <v>259731.667391019</v>
      </c>
      <c r="H53" s="28">
        <f t="shared" si="4"/>
        <v>51548.315350188641</v>
      </c>
      <c r="I53" s="28">
        <f t="shared" si="5"/>
        <v>15268.33260898106</v>
      </c>
    </row>
    <row r="54" spans="1:9" x14ac:dyDescent="0.25">
      <c r="A54" s="1">
        <v>45</v>
      </c>
      <c r="B54" s="28">
        <f t="shared" si="6"/>
        <v>259731.667391019</v>
      </c>
      <c r="C54" s="28">
        <f t="shared" si="0"/>
        <v>1518.5601808902204</v>
      </c>
      <c r="D54" s="28">
        <f t="shared" si="1"/>
        <v>1136.3260448357078</v>
      </c>
      <c r="E54" s="28">
        <f t="shared" si="2"/>
        <v>382.23413605451259</v>
      </c>
      <c r="F54" s="28">
        <f t="shared" si="3"/>
        <v>259349.43325496448</v>
      </c>
      <c r="H54" s="28">
        <f t="shared" si="4"/>
        <v>52684.641395024337</v>
      </c>
      <c r="I54" s="28">
        <f t="shared" si="5"/>
        <v>15650.566745035574</v>
      </c>
    </row>
    <row r="55" spans="1:9" x14ac:dyDescent="0.25">
      <c r="A55" s="1">
        <v>46</v>
      </c>
      <c r="B55" s="28">
        <f t="shared" si="6"/>
        <v>259349.43325496448</v>
      </c>
      <c r="C55" s="28">
        <f t="shared" si="0"/>
        <v>1518.5601808902204</v>
      </c>
      <c r="D55" s="28">
        <f t="shared" si="1"/>
        <v>1134.6537704904695</v>
      </c>
      <c r="E55" s="28">
        <f t="shared" si="2"/>
        <v>383.90641039975105</v>
      </c>
      <c r="F55" s="28">
        <f t="shared" si="3"/>
        <v>258965.52684456474</v>
      </c>
      <c r="H55" s="28">
        <f t="shared" si="4"/>
        <v>53819.295165514821</v>
      </c>
      <c r="I55" s="28">
        <f t="shared" si="5"/>
        <v>16034.473155435322</v>
      </c>
    </row>
    <row r="56" spans="1:9" x14ac:dyDescent="0.25">
      <c r="A56" s="1">
        <v>47</v>
      </c>
      <c r="B56" s="28">
        <f t="shared" si="6"/>
        <v>258965.52684456474</v>
      </c>
      <c r="C56" s="28">
        <f t="shared" si="0"/>
        <v>1518.5601808902204</v>
      </c>
      <c r="D56" s="28">
        <f t="shared" si="1"/>
        <v>1132.9741799449703</v>
      </c>
      <c r="E56" s="28">
        <f t="shared" si="2"/>
        <v>385.58600094525002</v>
      </c>
      <c r="F56" s="28">
        <f t="shared" si="3"/>
        <v>258579.94084361949</v>
      </c>
      <c r="H56" s="28">
        <f t="shared" si="4"/>
        <v>54952.269345459776</v>
      </c>
      <c r="I56" s="28">
        <f t="shared" si="5"/>
        <v>16420.059156380576</v>
      </c>
    </row>
    <row r="57" spans="1:9" x14ac:dyDescent="0.25">
      <c r="A57" s="1">
        <v>48</v>
      </c>
      <c r="B57" s="28">
        <f t="shared" si="6"/>
        <v>258579.94084361949</v>
      </c>
      <c r="C57" s="28">
        <f t="shared" si="0"/>
        <v>1518.5601808902204</v>
      </c>
      <c r="D57" s="28">
        <f t="shared" si="1"/>
        <v>1131.2872411908349</v>
      </c>
      <c r="E57" s="28">
        <f t="shared" si="2"/>
        <v>387.27293969938546</v>
      </c>
      <c r="F57" s="28">
        <f t="shared" si="3"/>
        <v>258192.66790392011</v>
      </c>
      <c r="H57" s="28">
        <f t="shared" si="4"/>
        <v>56083.556586650622</v>
      </c>
      <c r="I57" s="28">
        <f t="shared" si="5"/>
        <v>16807.332096079961</v>
      </c>
    </row>
    <row r="58" spans="1:9" x14ac:dyDescent="0.25">
      <c r="A58" s="1">
        <v>49</v>
      </c>
      <c r="B58" s="28">
        <f t="shared" si="6"/>
        <v>258192.66790392011</v>
      </c>
      <c r="C58" s="28">
        <f t="shared" si="0"/>
        <v>1518.5601808902204</v>
      </c>
      <c r="D58" s="28">
        <f t="shared" si="1"/>
        <v>1129.5929220796504</v>
      </c>
      <c r="E58" s="28">
        <f t="shared" si="2"/>
        <v>388.96725881057023</v>
      </c>
      <c r="F58" s="28">
        <f t="shared" si="3"/>
        <v>257803.70064510955</v>
      </c>
      <c r="H58" s="28">
        <f t="shared" si="4"/>
        <v>57213.149508730268</v>
      </c>
      <c r="I58" s="28">
        <f t="shared" si="5"/>
        <v>17196.299354890529</v>
      </c>
    </row>
    <row r="59" spans="1:9" x14ac:dyDescent="0.25">
      <c r="A59" s="1">
        <v>50</v>
      </c>
      <c r="B59" s="28">
        <f t="shared" si="6"/>
        <v>257803.70064510955</v>
      </c>
      <c r="C59" s="28">
        <f t="shared" si="0"/>
        <v>1518.5601808902204</v>
      </c>
      <c r="D59" s="28">
        <f t="shared" si="1"/>
        <v>1127.8911903223539</v>
      </c>
      <c r="E59" s="28">
        <f t="shared" si="2"/>
        <v>390.6689905678665</v>
      </c>
      <c r="F59" s="28">
        <f t="shared" si="3"/>
        <v>257413.03165454167</v>
      </c>
      <c r="H59" s="28">
        <f t="shared" si="4"/>
        <v>58341.040699052624</v>
      </c>
      <c r="I59" s="28">
        <f t="shared" si="5"/>
        <v>17586.968345458397</v>
      </c>
    </row>
    <row r="60" spans="1:9" x14ac:dyDescent="0.25">
      <c r="A60" s="1">
        <v>51</v>
      </c>
      <c r="B60" s="28">
        <f t="shared" si="6"/>
        <v>257413.03165454167</v>
      </c>
      <c r="C60" s="28">
        <f t="shared" si="0"/>
        <v>1518.5601808902204</v>
      </c>
      <c r="D60" s="28">
        <f t="shared" si="1"/>
        <v>1126.1820134886195</v>
      </c>
      <c r="E60" s="28">
        <f t="shared" si="2"/>
        <v>392.37816740160093</v>
      </c>
      <c r="F60" s="28">
        <f t="shared" si="3"/>
        <v>257020.65348714008</v>
      </c>
      <c r="H60" s="28">
        <f t="shared" si="4"/>
        <v>59467.222712541239</v>
      </c>
      <c r="I60" s="28">
        <f t="shared" si="5"/>
        <v>17979.34651286</v>
      </c>
    </row>
    <row r="61" spans="1:9" x14ac:dyDescent="0.25">
      <c r="A61" s="1">
        <v>52</v>
      </c>
      <c r="B61" s="28">
        <f t="shared" si="6"/>
        <v>257020.65348714008</v>
      </c>
      <c r="C61" s="28">
        <f t="shared" si="0"/>
        <v>1518.5601808902204</v>
      </c>
      <c r="D61" s="28">
        <f t="shared" si="1"/>
        <v>1124.4653590062376</v>
      </c>
      <c r="E61" s="28">
        <f t="shared" si="2"/>
        <v>394.09482188398283</v>
      </c>
      <c r="F61" s="28">
        <f t="shared" si="3"/>
        <v>256626.5586652561</v>
      </c>
      <c r="H61" s="28">
        <f t="shared" si="4"/>
        <v>60591.688071547484</v>
      </c>
      <c r="I61" s="28">
        <f t="shared" si="5"/>
        <v>18373.44133474398</v>
      </c>
    </row>
    <row r="62" spans="1:9" x14ac:dyDescent="0.25">
      <c r="A62" s="1">
        <v>53</v>
      </c>
      <c r="B62" s="28">
        <f t="shared" si="6"/>
        <v>256626.5586652561</v>
      </c>
      <c r="C62" s="28">
        <f t="shared" si="0"/>
        <v>1518.5601808902204</v>
      </c>
      <c r="D62" s="28">
        <f t="shared" si="1"/>
        <v>1122.7411941604951</v>
      </c>
      <c r="E62" s="28">
        <f t="shared" si="2"/>
        <v>395.81898672972534</v>
      </c>
      <c r="F62" s="28">
        <f t="shared" si="3"/>
        <v>256230.73967852638</v>
      </c>
      <c r="H62" s="28">
        <f t="shared" si="4"/>
        <v>61714.429265707979</v>
      </c>
      <c r="I62" s="28">
        <f t="shared" si="5"/>
        <v>18769.260321473706</v>
      </c>
    </row>
    <row r="63" spans="1:9" x14ac:dyDescent="0.25">
      <c r="A63" s="1">
        <v>54</v>
      </c>
      <c r="B63" s="28">
        <f t="shared" si="6"/>
        <v>256230.73967852638</v>
      </c>
      <c r="C63" s="28">
        <f t="shared" si="0"/>
        <v>1518.5601808902204</v>
      </c>
      <c r="D63" s="28">
        <f t="shared" si="1"/>
        <v>1121.0094860935526</v>
      </c>
      <c r="E63" s="28">
        <f t="shared" si="2"/>
        <v>397.55069479666793</v>
      </c>
      <c r="F63" s="28">
        <f t="shared" si="3"/>
        <v>255833.18898372972</v>
      </c>
      <c r="H63" s="28">
        <f t="shared" si="4"/>
        <v>62835.438751801528</v>
      </c>
      <c r="I63" s="28">
        <f t="shared" si="5"/>
        <v>19166.811016270371</v>
      </c>
    </row>
    <row r="64" spans="1:9" x14ac:dyDescent="0.25">
      <c r="A64" s="1">
        <v>55</v>
      </c>
      <c r="B64" s="28">
        <f t="shared" si="6"/>
        <v>255833.18898372972</v>
      </c>
      <c r="C64" s="28">
        <f t="shared" si="0"/>
        <v>1518.5601808902204</v>
      </c>
      <c r="D64" s="28">
        <f t="shared" si="1"/>
        <v>1119.2702018038169</v>
      </c>
      <c r="E64" s="28">
        <f t="shared" si="2"/>
        <v>399.28997908640332</v>
      </c>
      <c r="F64" s="28">
        <f t="shared" si="3"/>
        <v>255433.89900464332</v>
      </c>
      <c r="H64" s="28">
        <f t="shared" si="4"/>
        <v>63954.708953605339</v>
      </c>
      <c r="I64" s="28">
        <f t="shared" si="5"/>
        <v>19566.100995356781</v>
      </c>
    </row>
    <row r="65" spans="1:9" x14ac:dyDescent="0.25">
      <c r="A65" s="1">
        <v>56</v>
      </c>
      <c r="B65" s="28">
        <f t="shared" si="6"/>
        <v>255433.89900464332</v>
      </c>
      <c r="C65" s="28">
        <f t="shared" si="0"/>
        <v>1518.5601808902204</v>
      </c>
      <c r="D65" s="28">
        <f t="shared" si="1"/>
        <v>1117.5233081453141</v>
      </c>
      <c r="E65" s="28">
        <f t="shared" si="2"/>
        <v>401.03687274490636</v>
      </c>
      <c r="F65" s="28">
        <f t="shared" si="3"/>
        <v>255032.86213189841</v>
      </c>
      <c r="H65" s="28">
        <f t="shared" si="4"/>
        <v>65072.232261750651</v>
      </c>
      <c r="I65" s="28">
        <f t="shared" si="5"/>
        <v>19967.137868101687</v>
      </c>
    </row>
    <row r="66" spans="1:9" x14ac:dyDescent="0.25">
      <c r="A66" s="1">
        <v>57</v>
      </c>
      <c r="B66" s="28">
        <f t="shared" si="6"/>
        <v>255032.86213189841</v>
      </c>
      <c r="C66" s="28">
        <f t="shared" si="0"/>
        <v>1518.5601808902204</v>
      </c>
      <c r="D66" s="28">
        <f t="shared" si="1"/>
        <v>1115.7687718270552</v>
      </c>
      <c r="E66" s="28">
        <f t="shared" si="2"/>
        <v>402.79140906316536</v>
      </c>
      <c r="F66" s="28">
        <f t="shared" si="3"/>
        <v>254630.07072283525</v>
      </c>
      <c r="H66" s="28">
        <f t="shared" si="4"/>
        <v>66188.001033577719</v>
      </c>
      <c r="I66" s="28">
        <f t="shared" si="5"/>
        <v>20369.929277164847</v>
      </c>
    </row>
    <row r="67" spans="1:9" x14ac:dyDescent="0.25">
      <c r="A67" s="1">
        <v>58</v>
      </c>
      <c r="B67" s="28">
        <f t="shared" si="6"/>
        <v>254630.07072283525</v>
      </c>
      <c r="C67" s="28">
        <f t="shared" si="0"/>
        <v>1518.5601808902204</v>
      </c>
      <c r="D67" s="28">
        <f t="shared" si="1"/>
        <v>1114.0065594124039</v>
      </c>
      <c r="E67" s="28">
        <f t="shared" si="2"/>
        <v>404.55362147781659</v>
      </c>
      <c r="F67" s="28">
        <f t="shared" si="3"/>
        <v>254225.51710135743</v>
      </c>
      <c r="H67" s="28">
        <f t="shared" si="4"/>
        <v>67302.007592990107</v>
      </c>
      <c r="I67" s="28">
        <f t="shared" si="5"/>
        <v>20774.482898642669</v>
      </c>
    </row>
    <row r="68" spans="1:9" x14ac:dyDescent="0.25">
      <c r="A68" s="1">
        <v>59</v>
      </c>
      <c r="B68" s="28">
        <f t="shared" si="6"/>
        <v>254225.51710135743</v>
      </c>
      <c r="C68" s="28">
        <f t="shared" si="0"/>
        <v>1518.5601808902204</v>
      </c>
      <c r="D68" s="28">
        <f t="shared" si="1"/>
        <v>1112.2366373184384</v>
      </c>
      <c r="E68" s="28">
        <f t="shared" si="2"/>
        <v>406.32354357178212</v>
      </c>
      <c r="F68" s="28">
        <f t="shared" si="3"/>
        <v>253819.19355778565</v>
      </c>
      <c r="H68" s="28">
        <f t="shared" si="4"/>
        <v>68414.244230308555</v>
      </c>
      <c r="I68" s="28">
        <f t="shared" si="5"/>
        <v>21180.806442214449</v>
      </c>
    </row>
    <row r="69" spans="1:9" x14ac:dyDescent="0.25">
      <c r="A69" s="1">
        <v>60</v>
      </c>
      <c r="B69" s="28">
        <f t="shared" si="6"/>
        <v>253819.19355778565</v>
      </c>
      <c r="C69" s="28">
        <f t="shared" si="0"/>
        <v>1518.5601808902204</v>
      </c>
      <c r="D69" s="28">
        <f t="shared" si="1"/>
        <v>1110.4589718153118</v>
      </c>
      <c r="E69" s="28">
        <f t="shared" si="2"/>
        <v>408.1012090749087</v>
      </c>
      <c r="F69" s="28">
        <f t="shared" si="3"/>
        <v>253411.09234871075</v>
      </c>
      <c r="H69" s="28">
        <f t="shared" si="4"/>
        <v>69524.70320212387</v>
      </c>
      <c r="I69" s="28">
        <f t="shared" si="5"/>
        <v>21588.907651289355</v>
      </c>
    </row>
    <row r="70" spans="1:9" x14ac:dyDescent="0.25">
      <c r="A70" s="1">
        <v>61</v>
      </c>
      <c r="B70" s="28">
        <f t="shared" si="6"/>
        <v>253411.09234871075</v>
      </c>
      <c r="C70" s="28">
        <f t="shared" si="0"/>
        <v>1518.5601808902204</v>
      </c>
      <c r="D70" s="28">
        <f t="shared" si="1"/>
        <v>1108.673529025609</v>
      </c>
      <c r="E70" s="28">
        <f t="shared" si="2"/>
        <v>409.88665186461145</v>
      </c>
      <c r="F70" s="28">
        <f t="shared" si="3"/>
        <v>253001.20569684613</v>
      </c>
      <c r="H70" s="28">
        <f t="shared" si="4"/>
        <v>70633.376731149488</v>
      </c>
      <c r="I70" s="28">
        <f t="shared" si="5"/>
        <v>21998.794303153965</v>
      </c>
    </row>
    <row r="71" spans="1:9" x14ac:dyDescent="0.25">
      <c r="A71" s="1">
        <v>62</v>
      </c>
      <c r="B71" s="28">
        <f t="shared" si="6"/>
        <v>253001.20569684613</v>
      </c>
      <c r="C71" s="28">
        <f t="shared" si="0"/>
        <v>1518.5601808902204</v>
      </c>
      <c r="D71" s="28">
        <f t="shared" si="1"/>
        <v>1106.8802749237013</v>
      </c>
      <c r="E71" s="28">
        <f t="shared" si="2"/>
        <v>411.67990596651902</v>
      </c>
      <c r="F71" s="28">
        <f t="shared" si="3"/>
        <v>252589.52579087962</v>
      </c>
      <c r="H71" s="28">
        <f t="shared" si="4"/>
        <v>71740.257006073167</v>
      </c>
      <c r="I71" s="28">
        <f t="shared" si="5"/>
        <v>22410.47420912049</v>
      </c>
    </row>
    <row r="72" spans="1:9" x14ac:dyDescent="0.25">
      <c r="A72" s="1">
        <v>63</v>
      </c>
      <c r="B72" s="28">
        <f t="shared" si="6"/>
        <v>252589.52579087962</v>
      </c>
      <c r="C72" s="28">
        <f t="shared" si="0"/>
        <v>1518.5601808902204</v>
      </c>
      <c r="D72" s="28">
        <f t="shared" si="1"/>
        <v>1105.0791753350979</v>
      </c>
      <c r="E72" s="28">
        <f t="shared" si="2"/>
        <v>413.48100555512258</v>
      </c>
      <c r="F72" s="28">
        <f t="shared" si="3"/>
        <v>252176.04478532448</v>
      </c>
      <c r="H72" s="28">
        <f t="shared" si="4"/>
        <v>72845.336181408275</v>
      </c>
      <c r="I72" s="28">
        <f t="shared" si="5"/>
        <v>22823.955214675614</v>
      </c>
    </row>
    <row r="73" spans="1:9" x14ac:dyDescent="0.25">
      <c r="A73" s="1">
        <v>64</v>
      </c>
      <c r="B73" s="28">
        <f t="shared" si="6"/>
        <v>252176.04478532448</v>
      </c>
      <c r="C73" s="28">
        <f t="shared" si="0"/>
        <v>1518.5601808902204</v>
      </c>
      <c r="D73" s="28">
        <f t="shared" si="1"/>
        <v>1103.2701959357942</v>
      </c>
      <c r="E73" s="28">
        <f t="shared" si="2"/>
        <v>415.28998495442636</v>
      </c>
      <c r="F73" s="28">
        <f t="shared" si="3"/>
        <v>251760.75480037005</v>
      </c>
      <c r="H73" s="28">
        <f t="shared" si="4"/>
        <v>73948.606377344055</v>
      </c>
      <c r="I73" s="28">
        <f t="shared" si="5"/>
        <v>23239.245199630044</v>
      </c>
    </row>
    <row r="74" spans="1:9" x14ac:dyDescent="0.25">
      <c r="A74" s="1">
        <v>65</v>
      </c>
      <c r="B74" s="28">
        <f t="shared" si="6"/>
        <v>251760.75480037005</v>
      </c>
      <c r="C74" s="28">
        <f t="shared" si="0"/>
        <v>1518.5601808902204</v>
      </c>
      <c r="D74" s="28">
        <f t="shared" si="1"/>
        <v>1101.4533022516187</v>
      </c>
      <c r="E74" s="28">
        <f t="shared" si="2"/>
        <v>417.10687863860193</v>
      </c>
      <c r="F74" s="28">
        <f t="shared" si="3"/>
        <v>251343.64792173146</v>
      </c>
      <c r="H74" s="28">
        <f t="shared" si="4"/>
        <v>75050.059679595681</v>
      </c>
      <c r="I74" s="28">
        <f t="shared" si="5"/>
        <v>23656.352078268643</v>
      </c>
    </row>
    <row r="75" spans="1:9" x14ac:dyDescent="0.25">
      <c r="A75" s="1">
        <v>66</v>
      </c>
      <c r="B75" s="28">
        <f t="shared" si="6"/>
        <v>251343.64792173146</v>
      </c>
      <c r="C75" s="28">
        <f t="shared" ref="C75:C138" si="7">E$2</f>
        <v>1518.5601808902204</v>
      </c>
      <c r="D75" s="28">
        <f t="shared" ref="D75:D138" si="8">-IPMT(E$4,A75,E$5,E$3)</f>
        <v>1099.6284596575747</v>
      </c>
      <c r="E75" s="28">
        <f t="shared" ref="E75:E138" si="9">PPMT(E$4,A75,E$5,-E$3)</f>
        <v>418.93172123264577</v>
      </c>
      <c r="F75" s="28">
        <f t="shared" ref="F75:F138" si="10">B75-E75</f>
        <v>250924.71620049881</v>
      </c>
      <c r="H75" s="28">
        <f t="shared" ref="H75:H138" si="11">-CUMIPMT(E$4,E$5,E$3,A$10,A75,0)</f>
        <v>76149.688139253267</v>
      </c>
      <c r="I75" s="28">
        <f t="shared" ref="I75:I138" si="12">-CUMPRINC(E$4,E$5,E$3,A$10,A75,0)</f>
        <v>24075.283799501281</v>
      </c>
    </row>
    <row r="76" spans="1:9" x14ac:dyDescent="0.25">
      <c r="A76" s="1">
        <v>67</v>
      </c>
      <c r="B76" s="28">
        <f t="shared" ref="B76:B139" si="13">F75</f>
        <v>250924.71620049881</v>
      </c>
      <c r="C76" s="28">
        <f t="shared" si="7"/>
        <v>1518.5601808902204</v>
      </c>
      <c r="D76" s="28">
        <f t="shared" si="8"/>
        <v>1097.7956333771817</v>
      </c>
      <c r="E76" s="28">
        <f t="shared" si="9"/>
        <v>420.76454751303862</v>
      </c>
      <c r="F76" s="28">
        <f t="shared" si="10"/>
        <v>250503.95165298576</v>
      </c>
      <c r="H76" s="28">
        <f t="shared" si="11"/>
        <v>77247.483772630439</v>
      </c>
      <c r="I76" s="28">
        <f t="shared" si="12"/>
        <v>24496.048347014319</v>
      </c>
    </row>
    <row r="77" spans="1:9" x14ac:dyDescent="0.25">
      <c r="A77" s="1">
        <v>68</v>
      </c>
      <c r="B77" s="28">
        <f t="shared" si="13"/>
        <v>250503.95165298576</v>
      </c>
      <c r="C77" s="28">
        <f t="shared" si="7"/>
        <v>1518.5601808902204</v>
      </c>
      <c r="D77" s="28">
        <f t="shared" si="8"/>
        <v>1095.9547884818123</v>
      </c>
      <c r="E77" s="28">
        <f t="shared" si="9"/>
        <v>422.60539240840814</v>
      </c>
      <c r="F77" s="28">
        <f t="shared" si="10"/>
        <v>250081.34626057735</v>
      </c>
      <c r="H77" s="28">
        <f t="shared" si="11"/>
        <v>78343.438561112256</v>
      </c>
      <c r="I77" s="28">
        <f t="shared" si="12"/>
        <v>24918.653739422731</v>
      </c>
    </row>
    <row r="78" spans="1:9" x14ac:dyDescent="0.25">
      <c r="A78" s="1">
        <v>69</v>
      </c>
      <c r="B78" s="28">
        <f t="shared" si="13"/>
        <v>250081.34626057735</v>
      </c>
      <c r="C78" s="28">
        <f t="shared" si="7"/>
        <v>1518.5601808902204</v>
      </c>
      <c r="D78" s="28">
        <f t="shared" si="8"/>
        <v>1094.1058898900258</v>
      </c>
      <c r="E78" s="28">
        <f t="shared" si="9"/>
        <v>424.45429100019493</v>
      </c>
      <c r="F78" s="28">
        <f t="shared" si="10"/>
        <v>249656.89196957715</v>
      </c>
      <c r="H78" s="28">
        <f t="shared" si="11"/>
        <v>79437.544451002279</v>
      </c>
      <c r="I78" s="28">
        <f t="shared" si="12"/>
        <v>25343.108030422922</v>
      </c>
    </row>
    <row r="79" spans="1:9" x14ac:dyDescent="0.25">
      <c r="A79" s="1">
        <v>70</v>
      </c>
      <c r="B79" s="28">
        <f t="shared" si="13"/>
        <v>249656.89196957715</v>
      </c>
      <c r="C79" s="28">
        <f t="shared" si="7"/>
        <v>1518.5601808902204</v>
      </c>
      <c r="D79" s="28">
        <f t="shared" si="8"/>
        <v>1092.2489023668995</v>
      </c>
      <c r="E79" s="28">
        <f t="shared" si="9"/>
        <v>426.31127852332082</v>
      </c>
      <c r="F79" s="28">
        <f t="shared" si="10"/>
        <v>249230.58069105382</v>
      </c>
      <c r="H79" s="28">
        <f t="shared" si="11"/>
        <v>80529.793353369183</v>
      </c>
      <c r="I79" s="28">
        <f t="shared" si="12"/>
        <v>25769.41930894625</v>
      </c>
    </row>
    <row r="80" spans="1:9" x14ac:dyDescent="0.25">
      <c r="A80" s="1">
        <v>71</v>
      </c>
      <c r="B80" s="28">
        <f t="shared" si="13"/>
        <v>249230.58069105382</v>
      </c>
      <c r="C80" s="28">
        <f t="shared" si="7"/>
        <v>1518.5601808902204</v>
      </c>
      <c r="D80" s="28">
        <f t="shared" si="8"/>
        <v>1090.3837905233602</v>
      </c>
      <c r="E80" s="28">
        <f t="shared" si="9"/>
        <v>428.17639036686029</v>
      </c>
      <c r="F80" s="28">
        <f t="shared" si="10"/>
        <v>248802.40430068696</v>
      </c>
      <c r="H80" s="28">
        <f t="shared" si="11"/>
        <v>81620.177143892535</v>
      </c>
      <c r="I80" s="28">
        <f t="shared" si="12"/>
        <v>26197.595699313111</v>
      </c>
    </row>
    <row r="81" spans="1:9" x14ac:dyDescent="0.25">
      <c r="A81" s="1">
        <v>72</v>
      </c>
      <c r="B81" s="28">
        <f t="shared" si="13"/>
        <v>248802.40430068696</v>
      </c>
      <c r="C81" s="28">
        <f t="shared" si="7"/>
        <v>1518.5601808902204</v>
      </c>
      <c r="D81" s="28">
        <f t="shared" si="8"/>
        <v>1088.5105188155053</v>
      </c>
      <c r="E81" s="28">
        <f t="shared" si="9"/>
        <v>430.04966207471529</v>
      </c>
      <c r="F81" s="28">
        <f t="shared" si="10"/>
        <v>248372.35463861225</v>
      </c>
      <c r="H81" s="28">
        <f t="shared" si="11"/>
        <v>82708.687662708049</v>
      </c>
      <c r="I81" s="28">
        <f t="shared" si="12"/>
        <v>26627.645361387822</v>
      </c>
    </row>
    <row r="82" spans="1:9" x14ac:dyDescent="0.25">
      <c r="A82" s="1">
        <v>73</v>
      </c>
      <c r="B82" s="28">
        <f t="shared" si="13"/>
        <v>248372.35463861225</v>
      </c>
      <c r="C82" s="28">
        <f t="shared" si="7"/>
        <v>1518.5601808902204</v>
      </c>
      <c r="D82" s="28">
        <f t="shared" si="8"/>
        <v>1086.6290515439284</v>
      </c>
      <c r="E82" s="28">
        <f t="shared" si="9"/>
        <v>431.93112934629221</v>
      </c>
      <c r="F82" s="28">
        <f t="shared" si="10"/>
        <v>247940.42350926597</v>
      </c>
      <c r="H82" s="28">
        <f t="shared" si="11"/>
        <v>83795.316714251967</v>
      </c>
      <c r="I82" s="28">
        <f t="shared" si="12"/>
        <v>27059.576490734118</v>
      </c>
    </row>
    <row r="83" spans="1:9" x14ac:dyDescent="0.25">
      <c r="A83" s="1">
        <v>74</v>
      </c>
      <c r="B83" s="28">
        <f t="shared" si="13"/>
        <v>247940.42350926597</v>
      </c>
      <c r="C83" s="28">
        <f t="shared" si="7"/>
        <v>1518.5601808902204</v>
      </c>
      <c r="D83" s="28">
        <f t="shared" si="8"/>
        <v>1084.7393528530381</v>
      </c>
      <c r="E83" s="28">
        <f t="shared" si="9"/>
        <v>433.82082803718225</v>
      </c>
      <c r="F83" s="28">
        <f t="shared" si="10"/>
        <v>247506.60268122877</v>
      </c>
      <c r="H83" s="28">
        <f t="shared" si="11"/>
        <v>84880.056067105019</v>
      </c>
      <c r="I83" s="28">
        <f t="shared" si="12"/>
        <v>27493.397318771302</v>
      </c>
    </row>
    <row r="84" spans="1:9" x14ac:dyDescent="0.25">
      <c r="A84" s="1">
        <v>75</v>
      </c>
      <c r="B84" s="28">
        <f t="shared" si="13"/>
        <v>247506.60268122877</v>
      </c>
      <c r="C84" s="28">
        <f t="shared" si="7"/>
        <v>1518.5601808902204</v>
      </c>
      <c r="D84" s="28">
        <f t="shared" si="8"/>
        <v>1082.8413867303757</v>
      </c>
      <c r="E84" s="28">
        <f t="shared" si="9"/>
        <v>435.71879415984489</v>
      </c>
      <c r="F84" s="28">
        <f t="shared" si="10"/>
        <v>247070.88388706892</v>
      </c>
      <c r="H84" s="28">
        <f t="shared" si="11"/>
        <v>85962.897453835394</v>
      </c>
      <c r="I84" s="28">
        <f t="shared" si="12"/>
        <v>27929.116112931137</v>
      </c>
    </row>
    <row r="85" spans="1:9" x14ac:dyDescent="0.25">
      <c r="A85" s="1">
        <v>76</v>
      </c>
      <c r="B85" s="28">
        <f t="shared" si="13"/>
        <v>247070.88388706892</v>
      </c>
      <c r="C85" s="28">
        <f t="shared" si="7"/>
        <v>1518.5601808902204</v>
      </c>
      <c r="D85" s="28">
        <f t="shared" si="8"/>
        <v>1080.9351170059263</v>
      </c>
      <c r="E85" s="28">
        <f t="shared" si="9"/>
        <v>437.62506388429421</v>
      </c>
      <c r="F85" s="28">
        <f t="shared" si="10"/>
        <v>246633.25882318462</v>
      </c>
      <c r="H85" s="28">
        <f t="shared" si="11"/>
        <v>87043.832570841303</v>
      </c>
      <c r="I85" s="28">
        <f t="shared" si="12"/>
        <v>28366.741176815445</v>
      </c>
    </row>
    <row r="86" spans="1:9" x14ac:dyDescent="0.25">
      <c r="A86" s="1">
        <v>77</v>
      </c>
      <c r="B86" s="28">
        <f t="shared" si="13"/>
        <v>246633.25882318462</v>
      </c>
      <c r="C86" s="28">
        <f t="shared" si="7"/>
        <v>1518.5601808902204</v>
      </c>
      <c r="D86" s="28">
        <f t="shared" si="8"/>
        <v>1079.0205073514326</v>
      </c>
      <c r="E86" s="28">
        <f t="shared" si="9"/>
        <v>439.53967353878795</v>
      </c>
      <c r="F86" s="28">
        <f t="shared" si="10"/>
        <v>246193.71914964583</v>
      </c>
      <c r="H86" s="28">
        <f t="shared" si="11"/>
        <v>88122.853078192755</v>
      </c>
      <c r="I86" s="28">
        <f t="shared" si="12"/>
        <v>28806.280850354218</v>
      </c>
    </row>
    <row r="87" spans="1:9" x14ac:dyDescent="0.25">
      <c r="A87" s="1">
        <v>78</v>
      </c>
      <c r="B87" s="28">
        <f t="shared" si="13"/>
        <v>246193.71914964583</v>
      </c>
      <c r="C87" s="28">
        <f t="shared" si="7"/>
        <v>1518.5601808902204</v>
      </c>
      <c r="D87" s="28">
        <f t="shared" si="8"/>
        <v>1077.0975212797002</v>
      </c>
      <c r="E87" s="28">
        <f t="shared" si="9"/>
        <v>441.46265961052023</v>
      </c>
      <c r="F87" s="28">
        <f t="shared" si="10"/>
        <v>245752.2564900353</v>
      </c>
      <c r="H87" s="28">
        <f t="shared" si="11"/>
        <v>89199.950599472446</v>
      </c>
      <c r="I87" s="28">
        <f t="shared" si="12"/>
        <v>29247.743509964748</v>
      </c>
    </row>
    <row r="88" spans="1:9" x14ac:dyDescent="0.25">
      <c r="A88" s="1">
        <v>79</v>
      </c>
      <c r="B88" s="28">
        <f t="shared" si="13"/>
        <v>245752.2564900353</v>
      </c>
      <c r="C88" s="28">
        <f t="shared" si="7"/>
        <v>1518.5601808902204</v>
      </c>
      <c r="D88" s="28">
        <f t="shared" si="8"/>
        <v>1075.1661221439042</v>
      </c>
      <c r="E88" s="28">
        <f t="shared" si="9"/>
        <v>443.39405874631626</v>
      </c>
      <c r="F88" s="28">
        <f t="shared" si="10"/>
        <v>245308.86243128899</v>
      </c>
      <c r="H88" s="28">
        <f t="shared" si="11"/>
        <v>90275.116721616359</v>
      </c>
      <c r="I88" s="28">
        <f t="shared" si="12"/>
        <v>29691.137568711059</v>
      </c>
    </row>
    <row r="89" spans="1:9" x14ac:dyDescent="0.25">
      <c r="A89" s="1">
        <v>80</v>
      </c>
      <c r="B89" s="28">
        <f t="shared" si="13"/>
        <v>245308.86243128899</v>
      </c>
      <c r="C89" s="28">
        <f t="shared" si="7"/>
        <v>1518.5601808902204</v>
      </c>
      <c r="D89" s="28">
        <f t="shared" si="8"/>
        <v>1073.2262731368892</v>
      </c>
      <c r="E89" s="28">
        <f t="shared" si="9"/>
        <v>445.33390775333129</v>
      </c>
      <c r="F89" s="28">
        <f t="shared" si="10"/>
        <v>244863.52852353564</v>
      </c>
      <c r="H89" s="28">
        <f t="shared" si="11"/>
        <v>91348.342994753242</v>
      </c>
      <c r="I89" s="28">
        <f t="shared" si="12"/>
        <v>30136.471476464383</v>
      </c>
    </row>
    <row r="90" spans="1:9" x14ac:dyDescent="0.25">
      <c r="A90" s="1">
        <v>81</v>
      </c>
      <c r="B90" s="28">
        <f t="shared" si="13"/>
        <v>244863.52852353564</v>
      </c>
      <c r="C90" s="28">
        <f t="shared" si="7"/>
        <v>1518.5601808902204</v>
      </c>
      <c r="D90" s="28">
        <f t="shared" si="8"/>
        <v>1071.2779372904683</v>
      </c>
      <c r="E90" s="28">
        <f t="shared" si="9"/>
        <v>447.28224359975212</v>
      </c>
      <c r="F90" s="28">
        <f t="shared" si="10"/>
        <v>244416.24627993588</v>
      </c>
      <c r="H90" s="28">
        <f t="shared" si="11"/>
        <v>92419.620932043705</v>
      </c>
      <c r="I90" s="28">
        <f t="shared" si="12"/>
        <v>30583.753720064145</v>
      </c>
    </row>
    <row r="91" spans="1:9" x14ac:dyDescent="0.25">
      <c r="A91" s="1">
        <v>82</v>
      </c>
      <c r="B91" s="28">
        <f t="shared" si="13"/>
        <v>244416.24627993588</v>
      </c>
      <c r="C91" s="28">
        <f t="shared" si="7"/>
        <v>1518.5601808902204</v>
      </c>
      <c r="D91" s="28">
        <f t="shared" si="8"/>
        <v>1069.3210774747195</v>
      </c>
      <c r="E91" s="28">
        <f t="shared" si="9"/>
        <v>449.23910341550112</v>
      </c>
      <c r="F91" s="28">
        <f t="shared" si="10"/>
        <v>243967.00717652036</v>
      </c>
      <c r="H91" s="28">
        <f t="shared" si="11"/>
        <v>93488.942009518432</v>
      </c>
      <c r="I91" s="28">
        <f t="shared" si="12"/>
        <v>31032.992823479643</v>
      </c>
    </row>
    <row r="92" spans="1:9" x14ac:dyDescent="0.25">
      <c r="A92" s="1">
        <v>83</v>
      </c>
      <c r="B92" s="28">
        <f t="shared" si="13"/>
        <v>243967.00717652036</v>
      </c>
      <c r="C92" s="28">
        <f t="shared" si="7"/>
        <v>1518.5601808902204</v>
      </c>
      <c r="D92" s="28">
        <f t="shared" si="8"/>
        <v>1067.3556563972768</v>
      </c>
      <c r="E92" s="28">
        <f t="shared" si="9"/>
        <v>451.20452449294385</v>
      </c>
      <c r="F92" s="28">
        <f t="shared" si="10"/>
        <v>243515.80265202743</v>
      </c>
      <c r="H92" s="28">
        <f t="shared" si="11"/>
        <v>94556.297665915714</v>
      </c>
      <c r="I92" s="28">
        <f t="shared" si="12"/>
        <v>31484.197347972589</v>
      </c>
    </row>
    <row r="93" spans="1:9" x14ac:dyDescent="0.25">
      <c r="A93" s="1">
        <v>84</v>
      </c>
      <c r="B93" s="28">
        <f t="shared" si="13"/>
        <v>243515.80265202743</v>
      </c>
      <c r="C93" s="28">
        <f t="shared" si="7"/>
        <v>1518.5601808902204</v>
      </c>
      <c r="D93" s="28">
        <f t="shared" si="8"/>
        <v>1065.3816366026201</v>
      </c>
      <c r="E93" s="28">
        <f t="shared" si="9"/>
        <v>453.17854428760057</v>
      </c>
      <c r="F93" s="28">
        <f t="shared" si="10"/>
        <v>243062.62410773983</v>
      </c>
      <c r="H93" s="28">
        <f t="shared" si="11"/>
        <v>95621.679302518314</v>
      </c>
      <c r="I93" s="28">
        <f t="shared" si="12"/>
        <v>31937.375892260192</v>
      </c>
    </row>
    <row r="94" spans="1:9" x14ac:dyDescent="0.25">
      <c r="A94" s="1">
        <v>85</v>
      </c>
      <c r="B94" s="28">
        <f t="shared" si="13"/>
        <v>243062.62410773983</v>
      </c>
      <c r="C94" s="28">
        <f t="shared" si="7"/>
        <v>1518.5601808902204</v>
      </c>
      <c r="D94" s="28">
        <f t="shared" si="8"/>
        <v>1063.3989804713617</v>
      </c>
      <c r="E94" s="28">
        <f t="shared" si="9"/>
        <v>455.16120041885875</v>
      </c>
      <c r="F94" s="28">
        <f t="shared" si="10"/>
        <v>242607.46290732097</v>
      </c>
      <c r="H94" s="28">
        <f t="shared" si="11"/>
        <v>96685.078282989693</v>
      </c>
      <c r="I94" s="28">
        <f t="shared" si="12"/>
        <v>32392.537092679049</v>
      </c>
    </row>
    <row r="95" spans="1:9" x14ac:dyDescent="0.25">
      <c r="A95" s="1">
        <v>86</v>
      </c>
      <c r="B95" s="28">
        <f t="shared" si="13"/>
        <v>242607.46290732097</v>
      </c>
      <c r="C95" s="28">
        <f t="shared" si="7"/>
        <v>1518.5601808902204</v>
      </c>
      <c r="D95" s="28">
        <f t="shared" si="8"/>
        <v>1061.4076502195292</v>
      </c>
      <c r="E95" s="28">
        <f t="shared" si="9"/>
        <v>457.15253067069119</v>
      </c>
      <c r="F95" s="28">
        <f t="shared" si="10"/>
        <v>242150.31037665028</v>
      </c>
      <c r="H95" s="28">
        <f t="shared" si="11"/>
        <v>97746.485933209216</v>
      </c>
      <c r="I95" s="28">
        <f t="shared" si="12"/>
        <v>32849.689623349739</v>
      </c>
    </row>
    <row r="96" spans="1:9" x14ac:dyDescent="0.25">
      <c r="A96" s="1">
        <v>87</v>
      </c>
      <c r="B96" s="28">
        <f t="shared" si="13"/>
        <v>242150.31037665028</v>
      </c>
      <c r="C96" s="28">
        <f t="shared" si="7"/>
        <v>1518.5601808902204</v>
      </c>
      <c r="D96" s="28">
        <f t="shared" si="8"/>
        <v>1059.4076078978449</v>
      </c>
      <c r="E96" s="28">
        <f t="shared" si="9"/>
        <v>459.15257299237561</v>
      </c>
      <c r="F96" s="28">
        <f t="shared" si="10"/>
        <v>241691.1578036579</v>
      </c>
      <c r="H96" s="28">
        <f t="shared" si="11"/>
        <v>98805.893541107042</v>
      </c>
      <c r="I96" s="28">
        <f t="shared" si="12"/>
        <v>33308.842196342121</v>
      </c>
    </row>
    <row r="97" spans="1:9" x14ac:dyDescent="0.25">
      <c r="A97" s="1">
        <v>88</v>
      </c>
      <c r="B97" s="28">
        <f t="shared" si="13"/>
        <v>241691.1578036579</v>
      </c>
      <c r="C97" s="28">
        <f t="shared" si="7"/>
        <v>1518.5601808902204</v>
      </c>
      <c r="D97" s="28">
        <f t="shared" si="8"/>
        <v>1057.3988153910034</v>
      </c>
      <c r="E97" s="28">
        <f t="shared" si="9"/>
        <v>461.1613654992172</v>
      </c>
      <c r="F97" s="28">
        <f t="shared" si="10"/>
        <v>241229.99643815868</v>
      </c>
      <c r="H97" s="28">
        <f t="shared" si="11"/>
        <v>99863.292356498074</v>
      </c>
      <c r="I97" s="28">
        <f t="shared" si="12"/>
        <v>33770.003561841331</v>
      </c>
    </row>
    <row r="98" spans="1:9" x14ac:dyDescent="0.25">
      <c r="A98" s="1">
        <v>89</v>
      </c>
      <c r="B98" s="28">
        <f t="shared" si="13"/>
        <v>241229.99643815868</v>
      </c>
      <c r="C98" s="28">
        <f t="shared" si="7"/>
        <v>1518.5601808902204</v>
      </c>
      <c r="D98" s="28">
        <f t="shared" si="8"/>
        <v>1055.3812344169442</v>
      </c>
      <c r="E98" s="28">
        <f t="shared" si="9"/>
        <v>463.17894647327626</v>
      </c>
      <c r="F98" s="28">
        <f t="shared" si="10"/>
        <v>240766.81749168539</v>
      </c>
      <c r="H98" s="28">
        <f t="shared" si="11"/>
        <v>100918.67359091502</v>
      </c>
      <c r="I98" s="28">
        <f t="shared" si="12"/>
        <v>34233.182508314603</v>
      </c>
    </row>
    <row r="99" spans="1:9" x14ac:dyDescent="0.25">
      <c r="A99" s="1">
        <v>90</v>
      </c>
      <c r="B99" s="28">
        <f t="shared" si="13"/>
        <v>240766.81749168539</v>
      </c>
      <c r="C99" s="28">
        <f t="shared" si="7"/>
        <v>1518.5601808902204</v>
      </c>
      <c r="D99" s="28">
        <f t="shared" si="8"/>
        <v>1053.3548265261236</v>
      </c>
      <c r="E99" s="28">
        <f t="shared" si="9"/>
        <v>465.20535436409693</v>
      </c>
      <c r="F99" s="28">
        <f t="shared" si="10"/>
        <v>240301.6121373213</v>
      </c>
      <c r="H99" s="28">
        <f t="shared" si="11"/>
        <v>101972.02841744112</v>
      </c>
      <c r="I99" s="28">
        <f t="shared" si="12"/>
        <v>34698.387862678712</v>
      </c>
    </row>
    <row r="100" spans="1:9" x14ac:dyDescent="0.25">
      <c r="A100" s="1">
        <v>91</v>
      </c>
      <c r="B100" s="28">
        <f t="shared" si="13"/>
        <v>240301.6121373213</v>
      </c>
      <c r="C100" s="28">
        <f t="shared" si="7"/>
        <v>1518.5601808902204</v>
      </c>
      <c r="D100" s="28">
        <f t="shared" si="8"/>
        <v>1051.3195531007805</v>
      </c>
      <c r="E100" s="28">
        <f t="shared" si="9"/>
        <v>467.24062778943977</v>
      </c>
      <c r="F100" s="28">
        <f t="shared" si="10"/>
        <v>239834.37150953186</v>
      </c>
      <c r="H100" s="28">
        <f t="shared" si="11"/>
        <v>103023.34797054192</v>
      </c>
      <c r="I100" s="28">
        <f t="shared" si="12"/>
        <v>35165.628490468145</v>
      </c>
    </row>
    <row r="101" spans="1:9" x14ac:dyDescent="0.25">
      <c r="A101" s="1">
        <v>92</v>
      </c>
      <c r="B101" s="28">
        <f t="shared" si="13"/>
        <v>239834.37150953186</v>
      </c>
      <c r="C101" s="28">
        <f t="shared" si="7"/>
        <v>1518.5601808902204</v>
      </c>
      <c r="D101" s="28">
        <f t="shared" si="8"/>
        <v>1049.275375354202</v>
      </c>
      <c r="E101" s="28">
        <f t="shared" si="9"/>
        <v>469.28480553601855</v>
      </c>
      <c r="F101" s="28">
        <f t="shared" si="10"/>
        <v>239365.08670399585</v>
      </c>
      <c r="H101" s="28">
        <f t="shared" si="11"/>
        <v>104072.62334589612</v>
      </c>
      <c r="I101" s="28">
        <f t="shared" si="12"/>
        <v>35634.913296004161</v>
      </c>
    </row>
    <row r="102" spans="1:9" x14ac:dyDescent="0.25">
      <c r="A102" s="1">
        <v>93</v>
      </c>
      <c r="B102" s="28">
        <f t="shared" si="13"/>
        <v>239365.08670399585</v>
      </c>
      <c r="C102" s="28">
        <f t="shared" si="7"/>
        <v>1518.5601808902204</v>
      </c>
      <c r="D102" s="28">
        <f t="shared" si="8"/>
        <v>1047.2222543299818</v>
      </c>
      <c r="E102" s="28">
        <f t="shared" si="9"/>
        <v>471.33792656023871</v>
      </c>
      <c r="F102" s="28">
        <f t="shared" si="10"/>
        <v>238893.74877743563</v>
      </c>
      <c r="H102" s="28">
        <f t="shared" si="11"/>
        <v>105119.84560022611</v>
      </c>
      <c r="I102" s="28">
        <f t="shared" si="12"/>
        <v>36106.25122256441</v>
      </c>
    </row>
    <row r="103" spans="1:9" x14ac:dyDescent="0.25">
      <c r="A103" s="1">
        <v>94</v>
      </c>
      <c r="B103" s="28">
        <f t="shared" si="13"/>
        <v>238893.74877743563</v>
      </c>
      <c r="C103" s="28">
        <f t="shared" si="7"/>
        <v>1518.5601808902204</v>
      </c>
      <c r="D103" s="28">
        <f t="shared" si="8"/>
        <v>1045.1601509012808</v>
      </c>
      <c r="E103" s="28">
        <f t="shared" si="9"/>
        <v>473.40002998893971</v>
      </c>
      <c r="F103" s="28">
        <f t="shared" si="10"/>
        <v>238420.3487474467</v>
      </c>
      <c r="H103" s="28">
        <f t="shared" si="11"/>
        <v>106165.00575112738</v>
      </c>
      <c r="I103" s="28">
        <f t="shared" si="12"/>
        <v>36579.65125255334</v>
      </c>
    </row>
    <row r="104" spans="1:9" x14ac:dyDescent="0.25">
      <c r="A104" s="1">
        <v>95</v>
      </c>
      <c r="B104" s="28">
        <f t="shared" si="13"/>
        <v>238420.3487474467</v>
      </c>
      <c r="C104" s="28">
        <f t="shared" si="7"/>
        <v>1518.5601808902204</v>
      </c>
      <c r="D104" s="28">
        <f t="shared" si="8"/>
        <v>1043.0890257700792</v>
      </c>
      <c r="E104" s="28">
        <f t="shared" si="9"/>
        <v>475.47115512014125</v>
      </c>
      <c r="F104" s="28">
        <f t="shared" si="10"/>
        <v>237944.87759232655</v>
      </c>
      <c r="H104" s="28">
        <f t="shared" si="11"/>
        <v>107208.09477689746</v>
      </c>
      <c r="I104" s="28">
        <f t="shared" si="12"/>
        <v>37055.12240767348</v>
      </c>
    </row>
    <row r="105" spans="1:9" x14ac:dyDescent="0.25">
      <c r="A105" s="1">
        <v>96</v>
      </c>
      <c r="B105" s="28">
        <f t="shared" si="13"/>
        <v>237944.87759232655</v>
      </c>
      <c r="C105" s="28">
        <f t="shared" si="7"/>
        <v>1518.5601808902204</v>
      </c>
      <c r="D105" s="28">
        <f t="shared" si="8"/>
        <v>1041.0088394664288</v>
      </c>
      <c r="E105" s="28">
        <f t="shared" si="9"/>
        <v>477.55134142379194</v>
      </c>
      <c r="F105" s="28">
        <f t="shared" si="10"/>
        <v>237467.32625090276</v>
      </c>
      <c r="H105" s="28">
        <f t="shared" si="11"/>
        <v>108249.10361636389</v>
      </c>
      <c r="I105" s="28">
        <f t="shared" si="12"/>
        <v>37532.673749097281</v>
      </c>
    </row>
    <row r="106" spans="1:9" x14ac:dyDescent="0.25">
      <c r="A106" s="1">
        <v>97</v>
      </c>
      <c r="B106" s="28">
        <f t="shared" si="13"/>
        <v>237467.32625090276</v>
      </c>
      <c r="C106" s="28">
        <f t="shared" si="7"/>
        <v>1518.5601808902204</v>
      </c>
      <c r="D106" s="28">
        <f t="shared" si="8"/>
        <v>1038.9195523476994</v>
      </c>
      <c r="E106" s="28">
        <f t="shared" si="9"/>
        <v>479.64062854252103</v>
      </c>
      <c r="F106" s="28">
        <f t="shared" si="10"/>
        <v>236987.68562236024</v>
      </c>
      <c r="H106" s="28">
        <f t="shared" si="11"/>
        <v>109288.02316871157</v>
      </c>
      <c r="I106" s="28">
        <f t="shared" si="12"/>
        <v>38012.314377639792</v>
      </c>
    </row>
    <row r="107" spans="1:9" x14ac:dyDescent="0.25">
      <c r="A107" s="1">
        <v>98</v>
      </c>
      <c r="B107" s="28">
        <f t="shared" si="13"/>
        <v>236987.68562236024</v>
      </c>
      <c r="C107" s="28">
        <f t="shared" si="7"/>
        <v>1518.5601808902204</v>
      </c>
      <c r="D107" s="28">
        <f t="shared" si="8"/>
        <v>1036.8211245978259</v>
      </c>
      <c r="E107" s="28">
        <f t="shared" si="9"/>
        <v>481.73905629239459</v>
      </c>
      <c r="F107" s="28">
        <f t="shared" si="10"/>
        <v>236505.94656606784</v>
      </c>
      <c r="H107" s="28">
        <f t="shared" si="11"/>
        <v>110324.8442933094</v>
      </c>
      <c r="I107" s="28">
        <f t="shared" si="12"/>
        <v>38494.053433932197</v>
      </c>
    </row>
    <row r="108" spans="1:9" x14ac:dyDescent="0.25">
      <c r="A108" s="1">
        <v>99</v>
      </c>
      <c r="B108" s="28">
        <f t="shared" si="13"/>
        <v>236505.94656606784</v>
      </c>
      <c r="C108" s="28">
        <f t="shared" si="7"/>
        <v>1518.5601808902204</v>
      </c>
      <c r="D108" s="28">
        <f t="shared" si="8"/>
        <v>1034.7135162265467</v>
      </c>
      <c r="E108" s="28">
        <f t="shared" si="9"/>
        <v>483.84666466367383</v>
      </c>
      <c r="F108" s="28">
        <f t="shared" si="10"/>
        <v>236022.09990140417</v>
      </c>
      <c r="H108" s="28">
        <f t="shared" si="11"/>
        <v>111359.55780953594</v>
      </c>
      <c r="I108" s="28">
        <f t="shared" si="12"/>
        <v>38977.900098595877</v>
      </c>
    </row>
    <row r="109" spans="1:9" x14ac:dyDescent="0.25">
      <c r="A109" s="1">
        <v>100</v>
      </c>
      <c r="B109" s="28">
        <f t="shared" si="13"/>
        <v>236022.09990140417</v>
      </c>
      <c r="C109" s="28">
        <f t="shared" si="7"/>
        <v>1518.5601808902204</v>
      </c>
      <c r="D109" s="28">
        <f t="shared" si="8"/>
        <v>1032.5966870686432</v>
      </c>
      <c r="E109" s="28">
        <f t="shared" si="9"/>
        <v>485.96349382157729</v>
      </c>
      <c r="F109" s="28">
        <f t="shared" si="10"/>
        <v>235536.13640758258</v>
      </c>
      <c r="H109" s="28">
        <f t="shared" si="11"/>
        <v>112392.15449660461</v>
      </c>
      <c r="I109" s="28">
        <f t="shared" si="12"/>
        <v>39463.863592417445</v>
      </c>
    </row>
    <row r="110" spans="1:9" x14ac:dyDescent="0.25">
      <c r="A110" s="1">
        <v>101</v>
      </c>
      <c r="B110" s="28">
        <f t="shared" si="13"/>
        <v>235536.13640758258</v>
      </c>
      <c r="C110" s="28">
        <f t="shared" si="7"/>
        <v>1518.5601808902204</v>
      </c>
      <c r="D110" s="28">
        <f t="shared" si="8"/>
        <v>1030.4705967831737</v>
      </c>
      <c r="E110" s="28">
        <f t="shared" si="9"/>
        <v>488.08958410704679</v>
      </c>
      <c r="F110" s="28">
        <f t="shared" si="10"/>
        <v>235048.04682347554</v>
      </c>
      <c r="H110" s="28">
        <f t="shared" si="11"/>
        <v>113422.62509338776</v>
      </c>
      <c r="I110" s="28">
        <f t="shared" si="12"/>
        <v>39951.95317652449</v>
      </c>
    </row>
    <row r="111" spans="1:9" x14ac:dyDescent="0.25">
      <c r="A111" s="1">
        <v>102</v>
      </c>
      <c r="B111" s="28">
        <f t="shared" si="13"/>
        <v>235048.04682347554</v>
      </c>
      <c r="C111" s="28">
        <f t="shared" si="7"/>
        <v>1518.5601808902204</v>
      </c>
      <c r="D111" s="28">
        <f t="shared" si="8"/>
        <v>1028.3352048527051</v>
      </c>
      <c r="E111" s="28">
        <f t="shared" si="9"/>
        <v>490.22497603751509</v>
      </c>
      <c r="F111" s="28">
        <f t="shared" si="10"/>
        <v>234557.82184743803</v>
      </c>
      <c r="H111" s="28">
        <f t="shared" si="11"/>
        <v>114450.96029824048</v>
      </c>
      <c r="I111" s="28">
        <f t="shared" si="12"/>
        <v>40442.178152561995</v>
      </c>
    </row>
    <row r="112" spans="1:9" x14ac:dyDescent="0.25">
      <c r="A112" s="1">
        <v>103</v>
      </c>
      <c r="B112" s="28">
        <f t="shared" si="13"/>
        <v>234557.82184743803</v>
      </c>
      <c r="C112" s="28">
        <f t="shared" si="7"/>
        <v>1518.5601808902204</v>
      </c>
      <c r="D112" s="28">
        <f t="shared" si="8"/>
        <v>1026.1904705825414</v>
      </c>
      <c r="E112" s="28">
        <f t="shared" si="9"/>
        <v>492.36971030767921</v>
      </c>
      <c r="F112" s="28">
        <f t="shared" si="10"/>
        <v>234065.45213713034</v>
      </c>
      <c r="H112" s="28">
        <f t="shared" si="11"/>
        <v>115477.15076882302</v>
      </c>
      <c r="I112" s="28">
        <f t="shared" si="12"/>
        <v>40934.54786286968</v>
      </c>
    </row>
    <row r="113" spans="1:9" x14ac:dyDescent="0.25">
      <c r="A113" s="1">
        <v>104</v>
      </c>
      <c r="B113" s="28">
        <f t="shared" si="13"/>
        <v>234065.45213713034</v>
      </c>
      <c r="C113" s="28">
        <f t="shared" si="7"/>
        <v>1518.5601808902204</v>
      </c>
      <c r="D113" s="28">
        <f t="shared" si="8"/>
        <v>1024.0363530999452</v>
      </c>
      <c r="E113" s="28">
        <f t="shared" si="9"/>
        <v>494.52382779027533</v>
      </c>
      <c r="F113" s="28">
        <f t="shared" si="10"/>
        <v>233570.92830934006</v>
      </c>
      <c r="H113" s="28">
        <f t="shared" si="11"/>
        <v>116501.18712192297</v>
      </c>
      <c r="I113" s="28">
        <f t="shared" si="12"/>
        <v>41429.071690659963</v>
      </c>
    </row>
    <row r="114" spans="1:9" x14ac:dyDescent="0.25">
      <c r="A114" s="1">
        <v>105</v>
      </c>
      <c r="B114" s="28">
        <f t="shared" si="13"/>
        <v>233570.92830934006</v>
      </c>
      <c r="C114" s="28">
        <f t="shared" si="7"/>
        <v>1518.5601808902204</v>
      </c>
      <c r="D114" s="28">
        <f t="shared" si="8"/>
        <v>1021.8728113533626</v>
      </c>
      <c r="E114" s="28">
        <f t="shared" si="9"/>
        <v>496.68736953685783</v>
      </c>
      <c r="F114" s="28">
        <f t="shared" si="10"/>
        <v>233074.24093980319</v>
      </c>
      <c r="H114" s="28">
        <f t="shared" si="11"/>
        <v>117523.05993327632</v>
      </c>
      <c r="I114" s="28">
        <f t="shared" si="12"/>
        <v>41925.759060196819</v>
      </c>
    </row>
    <row r="115" spans="1:9" x14ac:dyDescent="0.25">
      <c r="A115" s="1">
        <v>106</v>
      </c>
      <c r="B115" s="28">
        <f t="shared" si="13"/>
        <v>233074.24093980319</v>
      </c>
      <c r="C115" s="28">
        <f t="shared" si="7"/>
        <v>1518.5601808902204</v>
      </c>
      <c r="D115" s="28">
        <f t="shared" si="8"/>
        <v>1019.6998041116391</v>
      </c>
      <c r="E115" s="28">
        <f t="shared" si="9"/>
        <v>498.8603767785815</v>
      </c>
      <c r="F115" s="28">
        <f t="shared" si="10"/>
        <v>232575.38056302461</v>
      </c>
      <c r="H115" s="28">
        <f t="shared" si="11"/>
        <v>118542.75973738797</v>
      </c>
      <c r="I115" s="28">
        <f t="shared" si="12"/>
        <v>42424.619436975394</v>
      </c>
    </row>
    <row r="116" spans="1:9" x14ac:dyDescent="0.25">
      <c r="A116" s="1">
        <v>107</v>
      </c>
      <c r="B116" s="28">
        <f t="shared" si="13"/>
        <v>232575.38056302461</v>
      </c>
      <c r="C116" s="28">
        <f t="shared" si="7"/>
        <v>1518.5601808902204</v>
      </c>
      <c r="D116" s="28">
        <f t="shared" si="8"/>
        <v>1017.5172899632327</v>
      </c>
      <c r="E116" s="28">
        <f t="shared" si="9"/>
        <v>501.04289092698787</v>
      </c>
      <c r="F116" s="28">
        <f t="shared" si="10"/>
        <v>232074.33767209761</v>
      </c>
      <c r="H116" s="28">
        <f t="shared" si="11"/>
        <v>119560.2770273512</v>
      </c>
      <c r="I116" s="28">
        <f t="shared" si="12"/>
        <v>42925.662327902392</v>
      </c>
    </row>
    <row r="117" spans="1:9" x14ac:dyDescent="0.25">
      <c r="A117" s="1">
        <v>108</v>
      </c>
      <c r="B117" s="28">
        <f t="shared" si="13"/>
        <v>232074.33767209761</v>
      </c>
      <c r="C117" s="28">
        <f t="shared" si="7"/>
        <v>1518.5601808902204</v>
      </c>
      <c r="D117" s="28">
        <f t="shared" si="8"/>
        <v>1015.3252273154269</v>
      </c>
      <c r="E117" s="28">
        <f t="shared" si="9"/>
        <v>503.23495357479339</v>
      </c>
      <c r="F117" s="28">
        <f t="shared" si="10"/>
        <v>231571.1027185228</v>
      </c>
      <c r="H117" s="28">
        <f t="shared" si="11"/>
        <v>120575.60225466662</v>
      </c>
      <c r="I117" s="28">
        <f t="shared" si="12"/>
        <v>43428.897281477177</v>
      </c>
    </row>
    <row r="118" spans="1:9" x14ac:dyDescent="0.25">
      <c r="A118" s="1">
        <v>109</v>
      </c>
      <c r="B118" s="28">
        <f t="shared" si="13"/>
        <v>231571.1027185228</v>
      </c>
      <c r="C118" s="28">
        <f t="shared" si="7"/>
        <v>1518.5601808902204</v>
      </c>
      <c r="D118" s="28">
        <f t="shared" si="8"/>
        <v>1013.1235743935374</v>
      </c>
      <c r="E118" s="28">
        <f t="shared" si="9"/>
        <v>505.43660649668305</v>
      </c>
      <c r="F118" s="28">
        <f t="shared" si="10"/>
        <v>231065.66611202611</v>
      </c>
      <c r="H118" s="28">
        <f t="shared" si="11"/>
        <v>121588.72582906016</v>
      </c>
      <c r="I118" s="28">
        <f t="shared" si="12"/>
        <v>43934.333887973859</v>
      </c>
    </row>
    <row r="119" spans="1:9" x14ac:dyDescent="0.25">
      <c r="A119" s="1">
        <v>110</v>
      </c>
      <c r="B119" s="28">
        <f t="shared" si="13"/>
        <v>231065.66611202611</v>
      </c>
      <c r="C119" s="28">
        <f t="shared" si="7"/>
        <v>1518.5601808902204</v>
      </c>
      <c r="D119" s="28">
        <f t="shared" si="8"/>
        <v>1010.9122892401144</v>
      </c>
      <c r="E119" s="28">
        <f t="shared" si="9"/>
        <v>507.64789165010615</v>
      </c>
      <c r="F119" s="28">
        <f t="shared" si="10"/>
        <v>230558.01822037602</v>
      </c>
      <c r="H119" s="28">
        <f t="shared" si="11"/>
        <v>122599.63811830027</v>
      </c>
      <c r="I119" s="28">
        <f t="shared" si="12"/>
        <v>44441.981779623973</v>
      </c>
    </row>
    <row r="120" spans="1:9" x14ac:dyDescent="0.25">
      <c r="A120" s="1">
        <v>111</v>
      </c>
      <c r="B120" s="28">
        <f t="shared" si="13"/>
        <v>230558.01822037602</v>
      </c>
      <c r="C120" s="28">
        <f t="shared" si="7"/>
        <v>1518.5601808902204</v>
      </c>
      <c r="D120" s="28">
        <f t="shared" si="8"/>
        <v>1008.6913297141451</v>
      </c>
      <c r="E120" s="28">
        <f t="shared" si="9"/>
        <v>509.86885117607534</v>
      </c>
      <c r="F120" s="28">
        <f t="shared" si="10"/>
        <v>230048.14936919993</v>
      </c>
      <c r="H120" s="28">
        <f t="shared" si="11"/>
        <v>123608.32944801444</v>
      </c>
      <c r="I120" s="28">
        <f t="shared" si="12"/>
        <v>44951.850630800043</v>
      </c>
    </row>
    <row r="121" spans="1:9" x14ac:dyDescent="0.25">
      <c r="A121" s="1">
        <v>112</v>
      </c>
      <c r="B121" s="28">
        <f t="shared" si="13"/>
        <v>230048.14936919993</v>
      </c>
      <c r="C121" s="28">
        <f t="shared" si="7"/>
        <v>1518.5601808902204</v>
      </c>
      <c r="D121" s="28">
        <f t="shared" si="8"/>
        <v>1006.46065349025</v>
      </c>
      <c r="E121" s="28">
        <f t="shared" si="9"/>
        <v>512.0995273999705</v>
      </c>
      <c r="F121" s="28">
        <f t="shared" si="10"/>
        <v>229536.04984179998</v>
      </c>
      <c r="H121" s="28">
        <f t="shared" si="11"/>
        <v>124614.79010150467</v>
      </c>
      <c r="I121" s="28">
        <f t="shared" si="12"/>
        <v>45463.950158200008</v>
      </c>
    </row>
    <row r="122" spans="1:9" x14ac:dyDescent="0.25">
      <c r="A122" s="1">
        <v>113</v>
      </c>
      <c r="B122" s="28">
        <f t="shared" si="13"/>
        <v>229536.04984179998</v>
      </c>
      <c r="C122" s="28">
        <f t="shared" si="7"/>
        <v>1518.5601808902204</v>
      </c>
      <c r="D122" s="28">
        <f t="shared" si="8"/>
        <v>1004.2202180578749</v>
      </c>
      <c r="E122" s="28">
        <f t="shared" si="9"/>
        <v>514.33996283234558</v>
      </c>
      <c r="F122" s="28">
        <f t="shared" si="10"/>
        <v>229021.70987896764</v>
      </c>
      <c r="H122" s="28">
        <f t="shared" si="11"/>
        <v>125619.01031956254</v>
      </c>
      <c r="I122" s="28">
        <f t="shared" si="12"/>
        <v>45978.290121032369</v>
      </c>
    </row>
    <row r="123" spans="1:9" x14ac:dyDescent="0.25">
      <c r="A123" s="1">
        <v>114</v>
      </c>
      <c r="B123" s="28">
        <f t="shared" si="13"/>
        <v>229021.70987896764</v>
      </c>
      <c r="C123" s="28">
        <f t="shared" si="7"/>
        <v>1518.5601808902204</v>
      </c>
      <c r="D123" s="28">
        <f t="shared" si="8"/>
        <v>1001.9699807204836</v>
      </c>
      <c r="E123" s="28">
        <f t="shared" si="9"/>
        <v>516.59020016973693</v>
      </c>
      <c r="F123" s="28">
        <f t="shared" si="10"/>
        <v>228505.1196787979</v>
      </c>
      <c r="H123" s="28">
        <f t="shared" si="11"/>
        <v>126620.98030028303</v>
      </c>
      <c r="I123" s="28">
        <f t="shared" si="12"/>
        <v>46494.880321202101</v>
      </c>
    </row>
    <row r="124" spans="1:9" x14ac:dyDescent="0.25">
      <c r="A124" s="1">
        <v>115</v>
      </c>
      <c r="B124" s="28">
        <f t="shared" si="13"/>
        <v>228505.1196787979</v>
      </c>
      <c r="C124" s="28">
        <f t="shared" si="7"/>
        <v>1518.5601808902204</v>
      </c>
      <c r="D124" s="28">
        <f t="shared" si="8"/>
        <v>999.70989859474082</v>
      </c>
      <c r="E124" s="28">
        <f t="shared" si="9"/>
        <v>518.85028229547959</v>
      </c>
      <c r="F124" s="28">
        <f t="shared" si="10"/>
        <v>227986.26939650241</v>
      </c>
      <c r="H124" s="28">
        <f t="shared" si="11"/>
        <v>127620.69019887777</v>
      </c>
      <c r="I124" s="28">
        <f t="shared" si="12"/>
        <v>47013.730603497592</v>
      </c>
    </row>
    <row r="125" spans="1:9" x14ac:dyDescent="0.25">
      <c r="A125" s="1">
        <v>116</v>
      </c>
      <c r="B125" s="28">
        <f t="shared" si="13"/>
        <v>227986.26939650241</v>
      </c>
      <c r="C125" s="28">
        <f t="shared" si="7"/>
        <v>1518.5601808902204</v>
      </c>
      <c r="D125" s="28">
        <f t="shared" si="8"/>
        <v>997.4399286096982</v>
      </c>
      <c r="E125" s="28">
        <f t="shared" si="9"/>
        <v>521.12025228052232</v>
      </c>
      <c r="F125" s="28">
        <f t="shared" si="10"/>
        <v>227465.14914422188</v>
      </c>
      <c r="H125" s="28">
        <f t="shared" si="11"/>
        <v>128618.13012748744</v>
      </c>
      <c r="I125" s="28">
        <f t="shared" si="12"/>
        <v>47534.85085577811</v>
      </c>
    </row>
    <row r="126" spans="1:9" x14ac:dyDescent="0.25">
      <c r="A126" s="1">
        <v>117</v>
      </c>
      <c r="B126" s="28">
        <f t="shared" si="13"/>
        <v>227465.14914422188</v>
      </c>
      <c r="C126" s="28">
        <f t="shared" si="7"/>
        <v>1518.5601808902204</v>
      </c>
      <c r="D126" s="28">
        <f t="shared" si="8"/>
        <v>995.16002750597079</v>
      </c>
      <c r="E126" s="28">
        <f t="shared" si="9"/>
        <v>523.40015338424962</v>
      </c>
      <c r="F126" s="28">
        <f t="shared" si="10"/>
        <v>226941.74899083763</v>
      </c>
      <c r="H126" s="28">
        <f t="shared" si="11"/>
        <v>129613.29015499345</v>
      </c>
      <c r="I126" s="28">
        <f t="shared" si="12"/>
        <v>48058.251009162348</v>
      </c>
    </row>
    <row r="127" spans="1:9" x14ac:dyDescent="0.25">
      <c r="A127" s="1">
        <v>118</v>
      </c>
      <c r="B127" s="28">
        <f t="shared" si="13"/>
        <v>226941.74899083763</v>
      </c>
      <c r="C127" s="28">
        <f t="shared" si="7"/>
        <v>1518.5601808902204</v>
      </c>
      <c r="D127" s="28">
        <f t="shared" si="8"/>
        <v>992.87015183491462</v>
      </c>
      <c r="E127" s="28">
        <f t="shared" si="9"/>
        <v>525.69002905530579</v>
      </c>
      <c r="F127" s="28">
        <f t="shared" si="10"/>
        <v>226416.05896178231</v>
      </c>
      <c r="H127" s="28">
        <f t="shared" si="11"/>
        <v>130606.16030682836</v>
      </c>
      <c r="I127" s="28">
        <f t="shared" si="12"/>
        <v>48583.941038217665</v>
      </c>
    </row>
    <row r="128" spans="1:9" x14ac:dyDescent="0.25">
      <c r="A128" s="1">
        <v>119</v>
      </c>
      <c r="B128" s="28">
        <f t="shared" si="13"/>
        <v>226416.05896178231</v>
      </c>
      <c r="C128" s="28">
        <f t="shared" si="7"/>
        <v>1518.5601808902204</v>
      </c>
      <c r="D128" s="28">
        <f t="shared" si="8"/>
        <v>990.57025795779782</v>
      </c>
      <c r="E128" s="28">
        <f t="shared" si="9"/>
        <v>527.9899229324227</v>
      </c>
      <c r="F128" s="28">
        <f t="shared" si="10"/>
        <v>225888.06903884988</v>
      </c>
      <c r="H128" s="28">
        <f t="shared" si="11"/>
        <v>131596.73056478612</v>
      </c>
      <c r="I128" s="28">
        <f t="shared" si="12"/>
        <v>49111.930961150087</v>
      </c>
    </row>
    <row r="129" spans="1:9" x14ac:dyDescent="0.25">
      <c r="A129" s="1">
        <v>120</v>
      </c>
      <c r="B129" s="28">
        <f t="shared" si="13"/>
        <v>225888.06903884988</v>
      </c>
      <c r="C129" s="28">
        <f t="shared" si="7"/>
        <v>1518.5601808902204</v>
      </c>
      <c r="D129" s="28">
        <f t="shared" si="8"/>
        <v>988.26030204496851</v>
      </c>
      <c r="E129" s="28">
        <f t="shared" si="9"/>
        <v>530.29987884525201</v>
      </c>
      <c r="F129" s="28">
        <f t="shared" si="10"/>
        <v>225357.76916000462</v>
      </c>
      <c r="H129" s="28">
        <f t="shared" si="11"/>
        <v>132584.9908668311</v>
      </c>
      <c r="I129" s="28">
        <f t="shared" si="12"/>
        <v>49642.230839995333</v>
      </c>
    </row>
    <row r="130" spans="1:9" x14ac:dyDescent="0.25">
      <c r="A130" s="1">
        <v>121</v>
      </c>
      <c r="B130" s="28">
        <f t="shared" si="13"/>
        <v>225357.76916000462</v>
      </c>
      <c r="C130" s="28">
        <f t="shared" si="7"/>
        <v>1518.5601808902204</v>
      </c>
      <c r="D130" s="28">
        <f t="shared" si="8"/>
        <v>985.94024007502037</v>
      </c>
      <c r="E130" s="28">
        <f t="shared" si="9"/>
        <v>532.61994081520004</v>
      </c>
      <c r="F130" s="28">
        <f t="shared" si="10"/>
        <v>224825.14921918942</v>
      </c>
      <c r="H130" s="28">
        <f t="shared" si="11"/>
        <v>133570.93110690612</v>
      </c>
      <c r="I130" s="28">
        <f t="shared" si="12"/>
        <v>50174.850780810542</v>
      </c>
    </row>
    <row r="131" spans="1:9" x14ac:dyDescent="0.25">
      <c r="A131" s="1">
        <v>122</v>
      </c>
      <c r="B131" s="28">
        <f t="shared" si="13"/>
        <v>224825.14921918942</v>
      </c>
      <c r="C131" s="28">
        <f t="shared" si="7"/>
        <v>1518.5601808902204</v>
      </c>
      <c r="D131" s="28">
        <f t="shared" si="8"/>
        <v>983.61002783395384</v>
      </c>
      <c r="E131" s="28">
        <f t="shared" si="9"/>
        <v>534.95015305626657</v>
      </c>
      <c r="F131" s="28">
        <f t="shared" si="10"/>
        <v>224290.19906613315</v>
      </c>
      <c r="H131" s="28">
        <f t="shared" si="11"/>
        <v>134554.54113474011</v>
      </c>
      <c r="I131" s="28">
        <f t="shared" si="12"/>
        <v>50709.800933866805</v>
      </c>
    </row>
    <row r="132" spans="1:9" x14ac:dyDescent="0.25">
      <c r="A132" s="1">
        <v>123</v>
      </c>
      <c r="B132" s="28">
        <f t="shared" si="13"/>
        <v>224290.19906613315</v>
      </c>
      <c r="C132" s="28">
        <f t="shared" si="7"/>
        <v>1518.5601808902204</v>
      </c>
      <c r="D132" s="28">
        <f t="shared" si="8"/>
        <v>981.26962091433268</v>
      </c>
      <c r="E132" s="28">
        <f t="shared" si="9"/>
        <v>537.29055997588773</v>
      </c>
      <c r="F132" s="28">
        <f t="shared" si="10"/>
        <v>223752.90850615726</v>
      </c>
      <c r="H132" s="28">
        <f t="shared" si="11"/>
        <v>135535.81075565441</v>
      </c>
      <c r="I132" s="28">
        <f t="shared" si="12"/>
        <v>51247.091493842679</v>
      </c>
    </row>
    <row r="133" spans="1:9" x14ac:dyDescent="0.25">
      <c r="A133" s="1">
        <v>124</v>
      </c>
      <c r="B133" s="28">
        <f t="shared" si="13"/>
        <v>223752.90850615726</v>
      </c>
      <c r="C133" s="28">
        <f t="shared" si="7"/>
        <v>1518.5601808902204</v>
      </c>
      <c r="D133" s="28">
        <f t="shared" si="8"/>
        <v>978.91897471443826</v>
      </c>
      <c r="E133" s="28">
        <f t="shared" si="9"/>
        <v>539.64120617578214</v>
      </c>
      <c r="F133" s="28">
        <f t="shared" si="10"/>
        <v>223213.26729998147</v>
      </c>
      <c r="H133" s="28">
        <f t="shared" si="11"/>
        <v>136514.72973036885</v>
      </c>
      <c r="I133" s="28">
        <f t="shared" si="12"/>
        <v>51786.732700018467</v>
      </c>
    </row>
    <row r="134" spans="1:9" x14ac:dyDescent="0.25">
      <c r="A134" s="1">
        <v>125</v>
      </c>
      <c r="B134" s="28">
        <f t="shared" si="13"/>
        <v>223213.26729998147</v>
      </c>
      <c r="C134" s="28">
        <f t="shared" si="7"/>
        <v>1518.5601808902204</v>
      </c>
      <c r="D134" s="28">
        <f t="shared" si="8"/>
        <v>976.5580444374192</v>
      </c>
      <c r="E134" s="28">
        <f t="shared" si="9"/>
        <v>542.00213645280121</v>
      </c>
      <c r="F134" s="28">
        <f t="shared" si="10"/>
        <v>222671.26516352867</v>
      </c>
      <c r="H134" s="28">
        <f t="shared" si="11"/>
        <v>137491.28777480626</v>
      </c>
      <c r="I134" s="28">
        <f t="shared" si="12"/>
        <v>52328.734836471282</v>
      </c>
    </row>
    <row r="135" spans="1:9" x14ac:dyDescent="0.25">
      <c r="A135" s="1">
        <v>126</v>
      </c>
      <c r="B135" s="28">
        <f t="shared" si="13"/>
        <v>222671.26516352867</v>
      </c>
      <c r="C135" s="28">
        <f t="shared" si="7"/>
        <v>1518.5601808902204</v>
      </c>
      <c r="D135" s="28">
        <f t="shared" si="8"/>
        <v>974.18678509043832</v>
      </c>
      <c r="E135" s="28">
        <f t="shared" si="9"/>
        <v>544.3733957997822</v>
      </c>
      <c r="F135" s="28">
        <f t="shared" si="10"/>
        <v>222126.8917677289</v>
      </c>
      <c r="H135" s="28">
        <f t="shared" si="11"/>
        <v>138465.47455989674</v>
      </c>
      <c r="I135" s="28">
        <f t="shared" si="12"/>
        <v>52873.10823227105</v>
      </c>
    </row>
    <row r="136" spans="1:9" x14ac:dyDescent="0.25">
      <c r="A136" s="1">
        <v>127</v>
      </c>
      <c r="B136" s="28">
        <f t="shared" si="13"/>
        <v>222126.8917677289</v>
      </c>
      <c r="C136" s="28">
        <f t="shared" si="7"/>
        <v>1518.5601808902204</v>
      </c>
      <c r="D136" s="28">
        <f t="shared" si="8"/>
        <v>971.80515148381426</v>
      </c>
      <c r="E136" s="28">
        <f t="shared" si="9"/>
        <v>546.75502940640627</v>
      </c>
      <c r="F136" s="28">
        <f t="shared" si="10"/>
        <v>221580.1367383225</v>
      </c>
      <c r="H136" s="28">
        <f t="shared" si="11"/>
        <v>139437.27971138051</v>
      </c>
      <c r="I136" s="28">
        <f t="shared" si="12"/>
        <v>53419.863261677463</v>
      </c>
    </row>
    <row r="137" spans="1:9" x14ac:dyDescent="0.25">
      <c r="A137" s="1">
        <v>128</v>
      </c>
      <c r="B137" s="28">
        <f t="shared" si="13"/>
        <v>221580.1367383225</v>
      </c>
      <c r="C137" s="28">
        <f t="shared" si="7"/>
        <v>1518.5601808902204</v>
      </c>
      <c r="D137" s="28">
        <f t="shared" si="8"/>
        <v>969.41309823016104</v>
      </c>
      <c r="E137" s="28">
        <f t="shared" si="9"/>
        <v>549.14708266005925</v>
      </c>
      <c r="F137" s="28">
        <f t="shared" si="10"/>
        <v>221030.98965566244</v>
      </c>
      <c r="H137" s="28">
        <f t="shared" si="11"/>
        <v>140406.69280961069</v>
      </c>
      <c r="I137" s="28">
        <f t="shared" si="12"/>
        <v>53969.010344337512</v>
      </c>
    </row>
    <row r="138" spans="1:9" x14ac:dyDescent="0.25">
      <c r="A138" s="1">
        <v>129</v>
      </c>
      <c r="B138" s="28">
        <f t="shared" si="13"/>
        <v>221030.98965566244</v>
      </c>
      <c r="C138" s="28">
        <f t="shared" si="7"/>
        <v>1518.5601808902204</v>
      </c>
      <c r="D138" s="28">
        <f t="shared" si="8"/>
        <v>967.01057974352329</v>
      </c>
      <c r="E138" s="28">
        <f t="shared" si="9"/>
        <v>551.549601146697</v>
      </c>
      <c r="F138" s="28">
        <f t="shared" si="10"/>
        <v>220479.44005451576</v>
      </c>
      <c r="H138" s="28">
        <f t="shared" si="11"/>
        <v>141373.70338935422</v>
      </c>
      <c r="I138" s="28">
        <f t="shared" si="12"/>
        <v>54520.559945484223</v>
      </c>
    </row>
    <row r="139" spans="1:9" x14ac:dyDescent="0.25">
      <c r="A139" s="1">
        <v>130</v>
      </c>
      <c r="B139" s="28">
        <f t="shared" si="13"/>
        <v>220479.44005451576</v>
      </c>
      <c r="C139" s="28">
        <f t="shared" ref="C139:C202" si="14">E$2</f>
        <v>1518.5601808902204</v>
      </c>
      <c r="D139" s="28">
        <f t="shared" ref="D139:D202" si="15">-IPMT(E$4,A139,E$5,E$3)</f>
        <v>964.59755023850653</v>
      </c>
      <c r="E139" s="28">
        <f t="shared" ref="E139:E202" si="16">PPMT(E$4,A139,E$5,-E$3)</f>
        <v>553.96263065171388</v>
      </c>
      <c r="F139" s="28">
        <f t="shared" ref="F139:F202" si="17">B139-E139</f>
        <v>219925.47742386404</v>
      </c>
      <c r="H139" s="28">
        <f t="shared" ref="H139:H202" si="18">-CUMIPMT(E$4,E$5,E$3,A$10,A139,0)</f>
        <v>142338.30093959271</v>
      </c>
      <c r="I139" s="28">
        <f t="shared" ref="I139:I202" si="19">-CUMPRINC(E$4,E$5,E$3,A$10,A139,0)</f>
        <v>55074.522576135925</v>
      </c>
    </row>
    <row r="140" spans="1:9" x14ac:dyDescent="0.25">
      <c r="A140" s="1">
        <v>131</v>
      </c>
      <c r="B140" s="28">
        <f t="shared" ref="B140:B203" si="20">F139</f>
        <v>219925.47742386404</v>
      </c>
      <c r="C140" s="28">
        <f t="shared" si="14"/>
        <v>1518.5601808902204</v>
      </c>
      <c r="D140" s="28">
        <f t="shared" si="15"/>
        <v>962.17396372940516</v>
      </c>
      <c r="E140" s="28">
        <f t="shared" si="16"/>
        <v>556.38621716081514</v>
      </c>
      <c r="F140" s="28">
        <f t="shared" si="17"/>
        <v>219369.09120670322</v>
      </c>
      <c r="H140" s="28">
        <f t="shared" si="18"/>
        <v>143300.47490332212</v>
      </c>
      <c r="I140" s="28">
        <f t="shared" si="19"/>
        <v>55630.908793296745</v>
      </c>
    </row>
    <row r="141" spans="1:9" x14ac:dyDescent="0.25">
      <c r="A141" s="1">
        <v>132</v>
      </c>
      <c r="B141" s="28">
        <f t="shared" si="20"/>
        <v>219369.09120670322</v>
      </c>
      <c r="C141" s="28">
        <f t="shared" si="14"/>
        <v>1518.5601808902204</v>
      </c>
      <c r="D141" s="28">
        <f t="shared" si="15"/>
        <v>959.73977402932678</v>
      </c>
      <c r="E141" s="28">
        <f t="shared" si="16"/>
        <v>558.82040686089363</v>
      </c>
      <c r="F141" s="28">
        <f t="shared" si="17"/>
        <v>218810.27079984231</v>
      </c>
      <c r="H141" s="28">
        <f t="shared" si="18"/>
        <v>144260.21467735147</v>
      </c>
      <c r="I141" s="28">
        <f t="shared" si="19"/>
        <v>56189.729200157628</v>
      </c>
    </row>
    <row r="142" spans="1:9" x14ac:dyDescent="0.25">
      <c r="A142" s="1">
        <v>133</v>
      </c>
      <c r="B142" s="28">
        <f t="shared" si="20"/>
        <v>218810.27079984231</v>
      </c>
      <c r="C142" s="28">
        <f t="shared" si="14"/>
        <v>1518.5601808902204</v>
      </c>
      <c r="D142" s="28">
        <f t="shared" si="15"/>
        <v>957.29493474931041</v>
      </c>
      <c r="E142" s="28">
        <f t="shared" si="16"/>
        <v>561.26524614091011</v>
      </c>
      <c r="F142" s="28">
        <f t="shared" si="17"/>
        <v>218249.0055537014</v>
      </c>
      <c r="H142" s="28">
        <f t="shared" si="18"/>
        <v>145217.50961210078</v>
      </c>
      <c r="I142" s="28">
        <f t="shared" si="19"/>
        <v>56750.994446298544</v>
      </c>
    </row>
    <row r="143" spans="1:9" x14ac:dyDescent="0.25">
      <c r="A143" s="1">
        <v>134</v>
      </c>
      <c r="B143" s="28">
        <f t="shared" si="20"/>
        <v>218249.0055537014</v>
      </c>
      <c r="C143" s="28">
        <f t="shared" si="14"/>
        <v>1518.5601808902204</v>
      </c>
      <c r="D143" s="28">
        <f t="shared" si="15"/>
        <v>954.83939929744395</v>
      </c>
      <c r="E143" s="28">
        <f t="shared" si="16"/>
        <v>563.72078159277658</v>
      </c>
      <c r="F143" s="28">
        <f t="shared" si="17"/>
        <v>217685.28477210863</v>
      </c>
      <c r="H143" s="28">
        <f t="shared" si="18"/>
        <v>146172.34901139821</v>
      </c>
      <c r="I143" s="28">
        <f t="shared" si="19"/>
        <v>57314.71522789132</v>
      </c>
    </row>
    <row r="144" spans="1:9" x14ac:dyDescent="0.25">
      <c r="A144" s="1">
        <v>135</v>
      </c>
      <c r="B144" s="28">
        <f t="shared" si="20"/>
        <v>217685.28477210863</v>
      </c>
      <c r="C144" s="28">
        <f t="shared" si="14"/>
        <v>1518.5601808902204</v>
      </c>
      <c r="D144" s="28">
        <f t="shared" si="15"/>
        <v>952.37312087797545</v>
      </c>
      <c r="E144" s="28">
        <f t="shared" si="16"/>
        <v>566.18706001224496</v>
      </c>
      <c r="F144" s="28">
        <f t="shared" si="17"/>
        <v>217119.09771209638</v>
      </c>
      <c r="H144" s="28">
        <f t="shared" si="18"/>
        <v>147124.72213227619</v>
      </c>
      <c r="I144" s="28">
        <f t="shared" si="19"/>
        <v>57880.902287903562</v>
      </c>
    </row>
    <row r="145" spans="1:9" x14ac:dyDescent="0.25">
      <c r="A145" s="1">
        <v>136</v>
      </c>
      <c r="B145" s="28">
        <f t="shared" si="20"/>
        <v>217119.09771209638</v>
      </c>
      <c r="C145" s="28">
        <f t="shared" si="14"/>
        <v>1518.5601808902204</v>
      </c>
      <c r="D145" s="28">
        <f t="shared" si="15"/>
        <v>949.89605249042177</v>
      </c>
      <c r="E145" s="28">
        <f t="shared" si="16"/>
        <v>568.66412839979853</v>
      </c>
      <c r="F145" s="28">
        <f t="shared" si="17"/>
        <v>216550.43358369658</v>
      </c>
      <c r="H145" s="28">
        <f t="shared" si="18"/>
        <v>148074.61818476662</v>
      </c>
      <c r="I145" s="28">
        <f t="shared" si="19"/>
        <v>58449.566416303365</v>
      </c>
    </row>
    <row r="146" spans="1:9" x14ac:dyDescent="0.25">
      <c r="A146" s="1">
        <v>137</v>
      </c>
      <c r="B146" s="28">
        <f t="shared" si="20"/>
        <v>216550.43358369658</v>
      </c>
      <c r="C146" s="28">
        <f t="shared" si="14"/>
        <v>1518.5601808902204</v>
      </c>
      <c r="D146" s="28">
        <f t="shared" si="15"/>
        <v>947.40814692867298</v>
      </c>
      <c r="E146" s="28">
        <f t="shared" si="16"/>
        <v>571.15203396154766</v>
      </c>
      <c r="F146" s="28">
        <f t="shared" si="17"/>
        <v>215979.28154973502</v>
      </c>
      <c r="H146" s="28">
        <f t="shared" si="18"/>
        <v>149022.02633169532</v>
      </c>
      <c r="I146" s="28">
        <f t="shared" si="19"/>
        <v>59020.718450264903</v>
      </c>
    </row>
    <row r="147" spans="1:9" x14ac:dyDescent="0.25">
      <c r="A147" s="1">
        <v>138</v>
      </c>
      <c r="B147" s="28">
        <f t="shared" si="20"/>
        <v>215979.28154973502</v>
      </c>
      <c r="C147" s="28">
        <f t="shared" si="14"/>
        <v>1518.5601808902204</v>
      </c>
      <c r="D147" s="28">
        <f t="shared" si="15"/>
        <v>944.90935678009112</v>
      </c>
      <c r="E147" s="28">
        <f t="shared" si="16"/>
        <v>573.65082411012941</v>
      </c>
      <c r="F147" s="28">
        <f t="shared" si="17"/>
        <v>215405.63072562488</v>
      </c>
      <c r="H147" s="28">
        <f t="shared" si="18"/>
        <v>149966.93568847535</v>
      </c>
      <c r="I147" s="28">
        <f t="shared" si="19"/>
        <v>59594.369274375051</v>
      </c>
    </row>
    <row r="148" spans="1:9" x14ac:dyDescent="0.25">
      <c r="A148" s="1">
        <v>139</v>
      </c>
      <c r="B148" s="28">
        <f t="shared" si="20"/>
        <v>215405.63072562488</v>
      </c>
      <c r="C148" s="28">
        <f t="shared" si="14"/>
        <v>1518.5601808902204</v>
      </c>
      <c r="D148" s="28">
        <f t="shared" si="15"/>
        <v>942.3996344246093</v>
      </c>
      <c r="E148" s="28">
        <f t="shared" si="16"/>
        <v>576.16054646561133</v>
      </c>
      <c r="F148" s="28">
        <f t="shared" si="17"/>
        <v>214829.47017915928</v>
      </c>
      <c r="H148" s="28">
        <f t="shared" si="18"/>
        <v>150909.33532289998</v>
      </c>
      <c r="I148" s="28">
        <f t="shared" si="19"/>
        <v>60170.529820840653</v>
      </c>
    </row>
    <row r="149" spans="1:9" x14ac:dyDescent="0.25">
      <c r="A149" s="1">
        <v>140</v>
      </c>
      <c r="B149" s="28">
        <f t="shared" si="20"/>
        <v>214829.47017915928</v>
      </c>
      <c r="C149" s="28">
        <f t="shared" si="14"/>
        <v>1518.5601808902204</v>
      </c>
      <c r="D149" s="28">
        <f t="shared" si="15"/>
        <v>939.87893203382214</v>
      </c>
      <c r="E149" s="28">
        <f t="shared" si="16"/>
        <v>578.68124885639827</v>
      </c>
      <c r="F149" s="28">
        <f t="shared" si="17"/>
        <v>214250.78893030289</v>
      </c>
      <c r="H149" s="28">
        <f t="shared" si="18"/>
        <v>151849.21425493382</v>
      </c>
      <c r="I149" s="28">
        <f t="shared" si="19"/>
        <v>60749.211069697056</v>
      </c>
    </row>
    <row r="150" spans="1:9" x14ac:dyDescent="0.25">
      <c r="A150" s="1">
        <v>141</v>
      </c>
      <c r="B150" s="28">
        <f t="shared" si="20"/>
        <v>214250.78893030289</v>
      </c>
      <c r="C150" s="28">
        <f t="shared" si="14"/>
        <v>1518.5601808902204</v>
      </c>
      <c r="D150" s="28">
        <f t="shared" si="15"/>
        <v>937.34720157007541</v>
      </c>
      <c r="E150" s="28">
        <f t="shared" si="16"/>
        <v>581.212979320145</v>
      </c>
      <c r="F150" s="28">
        <f t="shared" si="17"/>
        <v>213669.57595098275</v>
      </c>
      <c r="H150" s="28">
        <f t="shared" si="18"/>
        <v>152786.56145650387</v>
      </c>
      <c r="I150" s="28">
        <f t="shared" si="19"/>
        <v>61330.424049017201</v>
      </c>
    </row>
    <row r="151" spans="1:9" x14ac:dyDescent="0.25">
      <c r="A151" s="1">
        <v>142</v>
      </c>
      <c r="B151" s="28">
        <f t="shared" si="20"/>
        <v>213669.57595098275</v>
      </c>
      <c r="C151" s="28">
        <f t="shared" si="14"/>
        <v>1518.5601808902204</v>
      </c>
      <c r="D151" s="28">
        <f t="shared" si="15"/>
        <v>934.80439478554968</v>
      </c>
      <c r="E151" s="28">
        <f t="shared" si="16"/>
        <v>583.75578610467062</v>
      </c>
      <c r="F151" s="28">
        <f t="shared" si="17"/>
        <v>213085.82016487807</v>
      </c>
      <c r="H151" s="28">
        <f t="shared" si="18"/>
        <v>153721.36585128942</v>
      </c>
      <c r="I151" s="28">
        <f t="shared" si="19"/>
        <v>61914.179835121875</v>
      </c>
    </row>
    <row r="152" spans="1:9" x14ac:dyDescent="0.25">
      <c r="A152" s="1">
        <v>143</v>
      </c>
      <c r="B152" s="28">
        <f t="shared" si="20"/>
        <v>213085.82016487807</v>
      </c>
      <c r="C152" s="28">
        <f t="shared" si="14"/>
        <v>1518.5601808902204</v>
      </c>
      <c r="D152" s="28">
        <f t="shared" si="15"/>
        <v>932.25046322134165</v>
      </c>
      <c r="E152" s="28">
        <f t="shared" si="16"/>
        <v>586.30971766887865</v>
      </c>
      <c r="F152" s="28">
        <f t="shared" si="17"/>
        <v>212499.51044720918</v>
      </c>
      <c r="H152" s="28">
        <f t="shared" si="18"/>
        <v>154653.61631451076</v>
      </c>
      <c r="I152" s="28">
        <f t="shared" si="19"/>
        <v>62500.48955279075</v>
      </c>
    </row>
    <row r="153" spans="1:9" x14ac:dyDescent="0.25">
      <c r="A153" s="1">
        <v>144</v>
      </c>
      <c r="B153" s="28">
        <f t="shared" si="20"/>
        <v>212499.51044720918</v>
      </c>
      <c r="C153" s="28">
        <f t="shared" si="14"/>
        <v>1518.5601808902204</v>
      </c>
      <c r="D153" s="28">
        <f t="shared" si="15"/>
        <v>929.68535820654051</v>
      </c>
      <c r="E153" s="28">
        <f t="shared" si="16"/>
        <v>588.87482268367989</v>
      </c>
      <c r="F153" s="28">
        <f t="shared" si="17"/>
        <v>211910.63562452549</v>
      </c>
      <c r="H153" s="28">
        <f t="shared" si="18"/>
        <v>155583.30167271732</v>
      </c>
      <c r="I153" s="28">
        <f t="shared" si="19"/>
        <v>63089.364375474426</v>
      </c>
    </row>
    <row r="154" spans="1:9" x14ac:dyDescent="0.25">
      <c r="A154" s="1">
        <v>145</v>
      </c>
      <c r="B154" s="28">
        <f t="shared" si="20"/>
        <v>211910.63562452549</v>
      </c>
      <c r="C154" s="28">
        <f t="shared" si="14"/>
        <v>1518.5601808902204</v>
      </c>
      <c r="D154" s="28">
        <f t="shared" si="15"/>
        <v>927.10903085729933</v>
      </c>
      <c r="E154" s="28">
        <f t="shared" si="16"/>
        <v>591.45115003292108</v>
      </c>
      <c r="F154" s="28">
        <f t="shared" si="17"/>
        <v>211319.18447449256</v>
      </c>
      <c r="H154" s="28">
        <f t="shared" si="18"/>
        <v>156510.4107035746</v>
      </c>
      <c r="I154" s="28">
        <f t="shared" si="19"/>
        <v>63680.815525507365</v>
      </c>
    </row>
    <row r="155" spans="1:9" x14ac:dyDescent="0.25">
      <c r="A155" s="1">
        <v>146</v>
      </c>
      <c r="B155" s="28">
        <f t="shared" si="20"/>
        <v>211319.18447449256</v>
      </c>
      <c r="C155" s="28">
        <f t="shared" si="14"/>
        <v>1518.5601808902204</v>
      </c>
      <c r="D155" s="28">
        <f t="shared" si="15"/>
        <v>924.52143207590552</v>
      </c>
      <c r="E155" s="28">
        <f t="shared" si="16"/>
        <v>594.03874881431511</v>
      </c>
      <c r="F155" s="28">
        <f t="shared" si="17"/>
        <v>210725.14572567825</v>
      </c>
      <c r="H155" s="28">
        <f t="shared" si="18"/>
        <v>157434.93213565051</v>
      </c>
      <c r="I155" s="28">
        <f t="shared" si="19"/>
        <v>64274.854274321668</v>
      </c>
    </row>
    <row r="156" spans="1:9" x14ac:dyDescent="0.25">
      <c r="A156" s="1">
        <v>147</v>
      </c>
      <c r="B156" s="28">
        <f t="shared" si="20"/>
        <v>210725.14572567825</v>
      </c>
      <c r="C156" s="28">
        <f t="shared" si="14"/>
        <v>1518.5601808902204</v>
      </c>
      <c r="D156" s="28">
        <f t="shared" si="15"/>
        <v>921.92251254984274</v>
      </c>
      <c r="E156" s="28">
        <f t="shared" si="16"/>
        <v>596.63766834037767</v>
      </c>
      <c r="F156" s="28">
        <f t="shared" si="17"/>
        <v>210128.50805733787</v>
      </c>
      <c r="H156" s="28">
        <f t="shared" si="18"/>
        <v>158356.85464820036</v>
      </c>
      <c r="I156" s="28">
        <f t="shared" si="19"/>
        <v>64871.491942662047</v>
      </c>
    </row>
    <row r="157" spans="1:9" x14ac:dyDescent="0.25">
      <c r="A157" s="1">
        <v>148</v>
      </c>
      <c r="B157" s="28">
        <f t="shared" si="20"/>
        <v>210128.50805733787</v>
      </c>
      <c r="C157" s="28">
        <f t="shared" si="14"/>
        <v>1518.5601808902204</v>
      </c>
      <c r="D157" s="28">
        <f t="shared" si="15"/>
        <v>919.31222275085349</v>
      </c>
      <c r="E157" s="28">
        <f t="shared" si="16"/>
        <v>599.24795813936692</v>
      </c>
      <c r="F157" s="28">
        <f t="shared" si="17"/>
        <v>209529.26009919849</v>
      </c>
      <c r="H157" s="28">
        <f t="shared" si="18"/>
        <v>159276.16687095122</v>
      </c>
      <c r="I157" s="28">
        <f t="shared" si="19"/>
        <v>65470.739900801418</v>
      </c>
    </row>
    <row r="158" spans="1:9" x14ac:dyDescent="0.25">
      <c r="A158" s="1">
        <v>149</v>
      </c>
      <c r="B158" s="28">
        <f t="shared" si="20"/>
        <v>209529.26009919849</v>
      </c>
      <c r="C158" s="28">
        <f t="shared" si="14"/>
        <v>1518.5601808902204</v>
      </c>
      <c r="D158" s="28">
        <f t="shared" si="15"/>
        <v>916.69051293399377</v>
      </c>
      <c r="E158" s="28">
        <f t="shared" si="16"/>
        <v>601.86966795622664</v>
      </c>
      <c r="F158" s="28">
        <f t="shared" si="17"/>
        <v>208927.39043124227</v>
      </c>
      <c r="H158" s="28">
        <f t="shared" si="18"/>
        <v>160192.85738388519</v>
      </c>
      <c r="I158" s="28">
        <f t="shared" si="19"/>
        <v>66072.60956875766</v>
      </c>
    </row>
    <row r="159" spans="1:9" x14ac:dyDescent="0.25">
      <c r="A159" s="1">
        <v>150</v>
      </c>
      <c r="B159" s="28">
        <f t="shared" si="20"/>
        <v>208927.39043124227</v>
      </c>
      <c r="C159" s="28">
        <f t="shared" si="14"/>
        <v>1518.5601808902204</v>
      </c>
      <c r="D159" s="28">
        <f t="shared" si="15"/>
        <v>914.05733313668532</v>
      </c>
      <c r="E159" s="28">
        <f t="shared" si="16"/>
        <v>604.50284775353509</v>
      </c>
      <c r="F159" s="28">
        <f t="shared" si="17"/>
        <v>208322.88758348874</v>
      </c>
      <c r="H159" s="28">
        <f t="shared" si="18"/>
        <v>161106.91471702189</v>
      </c>
      <c r="I159" s="28">
        <f t="shared" si="19"/>
        <v>66677.112416511169</v>
      </c>
    </row>
    <row r="160" spans="1:9" x14ac:dyDescent="0.25">
      <c r="A160" s="1">
        <v>151</v>
      </c>
      <c r="B160" s="28">
        <f t="shared" si="20"/>
        <v>208322.88758348874</v>
      </c>
      <c r="C160" s="28">
        <f t="shared" si="14"/>
        <v>1518.5601808902204</v>
      </c>
      <c r="D160" s="28">
        <f t="shared" si="15"/>
        <v>911.4126331777635</v>
      </c>
      <c r="E160" s="28">
        <f t="shared" si="16"/>
        <v>607.1475477124568</v>
      </c>
      <c r="F160" s="28">
        <f t="shared" si="17"/>
        <v>207715.74003577628</v>
      </c>
      <c r="H160" s="28">
        <f t="shared" si="18"/>
        <v>162018.32735019963</v>
      </c>
      <c r="I160" s="28">
        <f t="shared" si="19"/>
        <v>67284.259964223646</v>
      </c>
    </row>
    <row r="161" spans="1:9" x14ac:dyDescent="0.25">
      <c r="A161" s="1">
        <v>152</v>
      </c>
      <c r="B161" s="28">
        <f t="shared" si="20"/>
        <v>207715.74003577628</v>
      </c>
      <c r="C161" s="28">
        <f t="shared" si="14"/>
        <v>1518.5601808902204</v>
      </c>
      <c r="D161" s="28">
        <f t="shared" si="15"/>
        <v>908.75636265652167</v>
      </c>
      <c r="E161" s="28">
        <f t="shared" si="16"/>
        <v>609.80381823369885</v>
      </c>
      <c r="F161" s="28">
        <f t="shared" si="17"/>
        <v>207105.93621754259</v>
      </c>
      <c r="H161" s="28">
        <f t="shared" si="18"/>
        <v>162927.08371285617</v>
      </c>
      <c r="I161" s="28">
        <f t="shared" si="19"/>
        <v>67894.06378245732</v>
      </c>
    </row>
    <row r="162" spans="1:9" x14ac:dyDescent="0.25">
      <c r="A162" s="1">
        <v>153</v>
      </c>
      <c r="B162" s="28">
        <f t="shared" si="20"/>
        <v>207105.93621754259</v>
      </c>
      <c r="C162" s="28">
        <f t="shared" si="14"/>
        <v>1518.5601808902204</v>
      </c>
      <c r="D162" s="28">
        <f t="shared" si="15"/>
        <v>906.08847095174917</v>
      </c>
      <c r="E162" s="28">
        <f t="shared" si="16"/>
        <v>612.47170993847124</v>
      </c>
      <c r="F162" s="28">
        <f t="shared" si="17"/>
        <v>206493.46450760413</v>
      </c>
      <c r="H162" s="28">
        <f t="shared" si="18"/>
        <v>163833.17218380794</v>
      </c>
      <c r="I162" s="28">
        <f t="shared" si="19"/>
        <v>68506.535492395793</v>
      </c>
    </row>
    <row r="163" spans="1:9" x14ac:dyDescent="0.25">
      <c r="A163" s="1">
        <v>154</v>
      </c>
      <c r="B163" s="28">
        <f t="shared" si="20"/>
        <v>206493.46450760413</v>
      </c>
      <c r="C163" s="28">
        <f t="shared" si="14"/>
        <v>1518.5601808902204</v>
      </c>
      <c r="D163" s="28">
        <f t="shared" si="15"/>
        <v>903.40890722076824</v>
      </c>
      <c r="E163" s="28">
        <f t="shared" si="16"/>
        <v>615.15127366945194</v>
      </c>
      <c r="F163" s="28">
        <f t="shared" si="17"/>
        <v>205878.31323393469</v>
      </c>
      <c r="H163" s="28">
        <f t="shared" si="18"/>
        <v>164736.5810910287</v>
      </c>
      <c r="I163" s="28">
        <f t="shared" si="19"/>
        <v>69121.68676606525</v>
      </c>
    </row>
    <row r="164" spans="1:9" x14ac:dyDescent="0.25">
      <c r="A164" s="1">
        <v>155</v>
      </c>
      <c r="B164" s="28">
        <f t="shared" si="20"/>
        <v>205878.31323393469</v>
      </c>
      <c r="C164" s="28">
        <f t="shared" si="14"/>
        <v>1518.5601808902204</v>
      </c>
      <c r="D164" s="28">
        <f t="shared" si="15"/>
        <v>900.71762039846465</v>
      </c>
      <c r="E164" s="28">
        <f t="shared" si="16"/>
        <v>617.84256049175588</v>
      </c>
      <c r="F164" s="28">
        <f t="shared" si="17"/>
        <v>205260.47067344293</v>
      </c>
      <c r="H164" s="28">
        <f t="shared" si="18"/>
        <v>165637.29871142717</v>
      </c>
      <c r="I164" s="28">
        <f t="shared" si="19"/>
        <v>69739.529326557007</v>
      </c>
    </row>
    <row r="165" spans="1:9" x14ac:dyDescent="0.25">
      <c r="A165" s="1">
        <v>156</v>
      </c>
      <c r="B165" s="28">
        <f t="shared" si="20"/>
        <v>205260.47067344293</v>
      </c>
      <c r="C165" s="28">
        <f t="shared" si="14"/>
        <v>1518.5601808902204</v>
      </c>
      <c r="D165" s="28">
        <f t="shared" si="15"/>
        <v>898.01455919631314</v>
      </c>
      <c r="E165" s="28">
        <f t="shared" si="16"/>
        <v>620.54562169390738</v>
      </c>
      <c r="F165" s="28">
        <f t="shared" si="17"/>
        <v>204639.92505174901</v>
      </c>
      <c r="H165" s="28">
        <f t="shared" si="18"/>
        <v>166535.31327062345</v>
      </c>
      <c r="I165" s="28">
        <f t="shared" si="19"/>
        <v>70360.074948250913</v>
      </c>
    </row>
    <row r="166" spans="1:9" x14ac:dyDescent="0.25">
      <c r="A166" s="1">
        <v>157</v>
      </c>
      <c r="B166" s="28">
        <f t="shared" si="20"/>
        <v>204639.92505174901</v>
      </c>
      <c r="C166" s="28">
        <f t="shared" si="14"/>
        <v>1518.5601808902204</v>
      </c>
      <c r="D166" s="28">
        <f t="shared" si="15"/>
        <v>895.29967210140239</v>
      </c>
      <c r="E166" s="28">
        <f t="shared" si="16"/>
        <v>623.26050878881824</v>
      </c>
      <c r="F166" s="28">
        <f t="shared" si="17"/>
        <v>204016.66454296021</v>
      </c>
      <c r="H166" s="28">
        <f t="shared" si="18"/>
        <v>167430.61294272484</v>
      </c>
      <c r="I166" s="28">
        <f t="shared" si="19"/>
        <v>70983.33545703975</v>
      </c>
    </row>
    <row r="167" spans="1:9" x14ac:dyDescent="0.25">
      <c r="A167" s="1">
        <v>158</v>
      </c>
      <c r="B167" s="28">
        <f t="shared" si="20"/>
        <v>204016.66454296021</v>
      </c>
      <c r="C167" s="28">
        <f t="shared" si="14"/>
        <v>1518.5601808902204</v>
      </c>
      <c r="D167" s="28">
        <f t="shared" si="15"/>
        <v>892.57290737545134</v>
      </c>
      <c r="E167" s="28">
        <f t="shared" si="16"/>
        <v>625.9872735147693</v>
      </c>
      <c r="F167" s="28">
        <f t="shared" si="17"/>
        <v>203390.67726944544</v>
      </c>
      <c r="H167" s="28">
        <f t="shared" si="18"/>
        <v>168323.18585010033</v>
      </c>
      <c r="I167" s="28">
        <f t="shared" si="19"/>
        <v>71609.322730554501</v>
      </c>
    </row>
    <row r="168" spans="1:9" x14ac:dyDescent="0.25">
      <c r="A168" s="1">
        <v>159</v>
      </c>
      <c r="B168" s="28">
        <f t="shared" si="20"/>
        <v>203390.67726944544</v>
      </c>
      <c r="C168" s="28">
        <f t="shared" si="14"/>
        <v>1518.5601808902204</v>
      </c>
      <c r="D168" s="28">
        <f t="shared" si="15"/>
        <v>889.83421305382433</v>
      </c>
      <c r="E168" s="28">
        <f t="shared" si="16"/>
        <v>628.72596783639642</v>
      </c>
      <c r="F168" s="28">
        <f t="shared" si="17"/>
        <v>202761.95130160905</v>
      </c>
      <c r="H168" s="28">
        <f t="shared" si="18"/>
        <v>169213.02006315417</v>
      </c>
      <c r="I168" s="28">
        <f t="shared" si="19"/>
        <v>72238.048698390892</v>
      </c>
    </row>
    <row r="169" spans="1:9" x14ac:dyDescent="0.25">
      <c r="A169" s="1">
        <v>160</v>
      </c>
      <c r="B169" s="28">
        <f t="shared" si="20"/>
        <v>202761.95130160905</v>
      </c>
      <c r="C169" s="28">
        <f t="shared" si="14"/>
        <v>1518.5601808902204</v>
      </c>
      <c r="D169" s="28">
        <f t="shared" si="15"/>
        <v>887.08353694453979</v>
      </c>
      <c r="E169" s="28">
        <f t="shared" si="16"/>
        <v>631.47664394568073</v>
      </c>
      <c r="F169" s="28">
        <f t="shared" si="17"/>
        <v>202130.47465766338</v>
      </c>
      <c r="H169" s="28">
        <f t="shared" si="18"/>
        <v>170100.10360009866</v>
      </c>
      <c r="I169" s="28">
        <f t="shared" si="19"/>
        <v>72869.525342336594</v>
      </c>
    </row>
    <row r="170" spans="1:9" x14ac:dyDescent="0.25">
      <c r="A170" s="1">
        <v>161</v>
      </c>
      <c r="B170" s="28">
        <f t="shared" si="20"/>
        <v>202130.47465766338</v>
      </c>
      <c r="C170" s="28">
        <f t="shared" si="14"/>
        <v>1518.5601808902204</v>
      </c>
      <c r="D170" s="28">
        <f t="shared" si="15"/>
        <v>884.32082662727748</v>
      </c>
      <c r="E170" s="28">
        <f t="shared" si="16"/>
        <v>634.23935426294292</v>
      </c>
      <c r="F170" s="28">
        <f t="shared" si="17"/>
        <v>201496.23530340043</v>
      </c>
      <c r="H170" s="28">
        <f t="shared" si="18"/>
        <v>170984.42442672595</v>
      </c>
      <c r="I170" s="28">
        <f t="shared" si="19"/>
        <v>73503.764696599523</v>
      </c>
    </row>
    <row r="171" spans="1:9" x14ac:dyDescent="0.25">
      <c r="A171" s="1">
        <v>162</v>
      </c>
      <c r="B171" s="28">
        <f t="shared" si="20"/>
        <v>201496.23530340043</v>
      </c>
      <c r="C171" s="28">
        <f t="shared" si="14"/>
        <v>1518.5601808902204</v>
      </c>
      <c r="D171" s="28">
        <f t="shared" si="15"/>
        <v>881.54602945237741</v>
      </c>
      <c r="E171" s="28">
        <f t="shared" si="16"/>
        <v>637.01415143784322</v>
      </c>
      <c r="F171" s="28">
        <f t="shared" si="17"/>
        <v>200859.22115196259</v>
      </c>
      <c r="H171" s="28">
        <f t="shared" si="18"/>
        <v>171865.97045617836</v>
      </c>
      <c r="I171" s="28">
        <f t="shared" si="19"/>
        <v>74140.778848037357</v>
      </c>
    </row>
    <row r="172" spans="1:9" x14ac:dyDescent="0.25">
      <c r="A172" s="1">
        <v>163</v>
      </c>
      <c r="B172" s="28">
        <f t="shared" si="20"/>
        <v>200859.22115196259</v>
      </c>
      <c r="C172" s="28">
        <f t="shared" si="14"/>
        <v>1518.5601808902204</v>
      </c>
      <c r="D172" s="28">
        <f t="shared" si="15"/>
        <v>878.7590925398365</v>
      </c>
      <c r="E172" s="28">
        <f t="shared" si="16"/>
        <v>639.80108835038402</v>
      </c>
      <c r="F172" s="28">
        <f t="shared" si="17"/>
        <v>200219.4200636122</v>
      </c>
      <c r="H172" s="28">
        <f t="shared" si="18"/>
        <v>172744.72954871814</v>
      </c>
      <c r="I172" s="28">
        <f t="shared" si="19"/>
        <v>74780.57993638776</v>
      </c>
    </row>
    <row r="173" spans="1:9" x14ac:dyDescent="0.25">
      <c r="A173" s="1">
        <v>164</v>
      </c>
      <c r="B173" s="28">
        <f t="shared" si="20"/>
        <v>200219.4200636122</v>
      </c>
      <c r="C173" s="28">
        <f t="shared" si="14"/>
        <v>1518.5601808902204</v>
      </c>
      <c r="D173" s="28">
        <f t="shared" si="15"/>
        <v>875.95996277830375</v>
      </c>
      <c r="E173" s="28">
        <f t="shared" si="16"/>
        <v>642.60021811191677</v>
      </c>
      <c r="F173" s="28">
        <f t="shared" si="17"/>
        <v>199576.81984550029</v>
      </c>
      <c r="H173" s="28">
        <f t="shared" si="18"/>
        <v>173620.68951149646</v>
      </c>
      <c r="I173" s="28">
        <f t="shared" si="19"/>
        <v>75423.180154499671</v>
      </c>
    </row>
    <row r="174" spans="1:9" x14ac:dyDescent="0.25">
      <c r="A174" s="1">
        <v>165</v>
      </c>
      <c r="B174" s="28">
        <f t="shared" si="20"/>
        <v>199576.81984550029</v>
      </c>
      <c r="C174" s="28">
        <f t="shared" si="14"/>
        <v>1518.5601808902204</v>
      </c>
      <c r="D174" s="28">
        <f t="shared" si="15"/>
        <v>873.14858682406407</v>
      </c>
      <c r="E174" s="28">
        <f t="shared" si="16"/>
        <v>645.41159406615645</v>
      </c>
      <c r="F174" s="28">
        <f t="shared" si="17"/>
        <v>198931.40825143413</v>
      </c>
      <c r="H174" s="28">
        <f t="shared" si="18"/>
        <v>174493.83809832053</v>
      </c>
      <c r="I174" s="28">
        <f t="shared" si="19"/>
        <v>76068.591748565828</v>
      </c>
    </row>
    <row r="175" spans="1:9" x14ac:dyDescent="0.25">
      <c r="A175" s="1">
        <v>166</v>
      </c>
      <c r="B175" s="28">
        <f t="shared" si="20"/>
        <v>198931.40825143413</v>
      </c>
      <c r="C175" s="28">
        <f t="shared" si="14"/>
        <v>1518.5601808902204</v>
      </c>
      <c r="D175" s="28">
        <f t="shared" si="15"/>
        <v>870.32491110002445</v>
      </c>
      <c r="E175" s="28">
        <f t="shared" si="16"/>
        <v>648.23526979019596</v>
      </c>
      <c r="F175" s="28">
        <f t="shared" si="17"/>
        <v>198283.17298164393</v>
      </c>
      <c r="H175" s="28">
        <f t="shared" si="18"/>
        <v>175364.16300942059</v>
      </c>
      <c r="I175" s="28">
        <f t="shared" si="19"/>
        <v>76716.827018356009</v>
      </c>
    </row>
    <row r="176" spans="1:9" x14ac:dyDescent="0.25">
      <c r="A176" s="1">
        <v>167</v>
      </c>
      <c r="B176" s="28">
        <f t="shared" si="20"/>
        <v>198283.17298164393</v>
      </c>
      <c r="C176" s="28">
        <f t="shared" si="14"/>
        <v>1518.5601808902204</v>
      </c>
      <c r="D176" s="28">
        <f t="shared" si="15"/>
        <v>867.48888179469247</v>
      </c>
      <c r="E176" s="28">
        <f t="shared" si="16"/>
        <v>651.07129909552793</v>
      </c>
      <c r="F176" s="28">
        <f t="shared" si="17"/>
        <v>197632.10168254841</v>
      </c>
      <c r="H176" s="28">
        <f t="shared" si="18"/>
        <v>176231.65189121524</v>
      </c>
      <c r="I176" s="28">
        <f t="shared" si="19"/>
        <v>77367.898317451545</v>
      </c>
    </row>
    <row r="177" spans="1:9" x14ac:dyDescent="0.25">
      <c r="A177" s="1">
        <v>168</v>
      </c>
      <c r="B177" s="28">
        <f t="shared" si="20"/>
        <v>197632.10168254841</v>
      </c>
      <c r="C177" s="28">
        <f t="shared" si="14"/>
        <v>1518.5601808902204</v>
      </c>
      <c r="D177" s="28">
        <f t="shared" si="15"/>
        <v>864.6404448611496</v>
      </c>
      <c r="E177" s="28">
        <f t="shared" si="16"/>
        <v>653.91973602907092</v>
      </c>
      <c r="F177" s="28">
        <f t="shared" si="17"/>
        <v>196978.18194651935</v>
      </c>
      <c r="H177" s="28">
        <f t="shared" si="18"/>
        <v>177096.29233607644</v>
      </c>
      <c r="I177" s="28">
        <f t="shared" si="19"/>
        <v>78021.818053480602</v>
      </c>
    </row>
    <row r="178" spans="1:9" x14ac:dyDescent="0.25">
      <c r="A178" s="1">
        <v>169</v>
      </c>
      <c r="B178" s="28">
        <f t="shared" si="20"/>
        <v>196978.18194651935</v>
      </c>
      <c r="C178" s="28">
        <f t="shared" si="14"/>
        <v>1518.5601808902204</v>
      </c>
      <c r="D178" s="28">
        <f t="shared" si="15"/>
        <v>861.77954601602232</v>
      </c>
      <c r="E178" s="28">
        <f t="shared" si="16"/>
        <v>656.78063487419809</v>
      </c>
      <c r="F178" s="28">
        <f t="shared" si="17"/>
        <v>196321.40131164517</v>
      </c>
      <c r="H178" s="28">
        <f t="shared" si="18"/>
        <v>177958.07188209245</v>
      </c>
      <c r="I178" s="28">
        <f t="shared" si="19"/>
        <v>78678.598688354818</v>
      </c>
    </row>
    <row r="179" spans="1:9" x14ac:dyDescent="0.25">
      <c r="A179" s="1">
        <v>170</v>
      </c>
      <c r="B179" s="28">
        <f t="shared" si="20"/>
        <v>196321.40131164517</v>
      </c>
      <c r="C179" s="28">
        <f t="shared" si="14"/>
        <v>1518.5601808902204</v>
      </c>
      <c r="D179" s="28">
        <f t="shared" si="15"/>
        <v>858.9061307384477</v>
      </c>
      <c r="E179" s="28">
        <f t="shared" si="16"/>
        <v>659.65405015177282</v>
      </c>
      <c r="F179" s="28">
        <f t="shared" si="17"/>
        <v>195661.74726149341</v>
      </c>
      <c r="H179" s="28">
        <f t="shared" si="18"/>
        <v>178816.97801283089</v>
      </c>
      <c r="I179" s="28">
        <f t="shared" si="19"/>
        <v>79338.252738506606</v>
      </c>
    </row>
    <row r="180" spans="1:9" x14ac:dyDescent="0.25">
      <c r="A180" s="1">
        <v>171</v>
      </c>
      <c r="B180" s="28">
        <f t="shared" si="20"/>
        <v>195661.74726149341</v>
      </c>
      <c r="C180" s="28">
        <f t="shared" si="14"/>
        <v>1518.5601808902204</v>
      </c>
      <c r="D180" s="28">
        <f t="shared" si="15"/>
        <v>856.02014426903384</v>
      </c>
      <c r="E180" s="28">
        <f t="shared" si="16"/>
        <v>662.54003662118669</v>
      </c>
      <c r="F180" s="28">
        <f t="shared" si="17"/>
        <v>194999.20722487223</v>
      </c>
      <c r="H180" s="28">
        <f t="shared" si="18"/>
        <v>179672.99815709991</v>
      </c>
      <c r="I180" s="28">
        <f t="shared" si="19"/>
        <v>80000.792775127775</v>
      </c>
    </row>
    <row r="181" spans="1:9" x14ac:dyDescent="0.25">
      <c r="A181" s="1">
        <v>172</v>
      </c>
      <c r="B181" s="28">
        <f t="shared" si="20"/>
        <v>194999.20722487223</v>
      </c>
      <c r="C181" s="28">
        <f t="shared" si="14"/>
        <v>1518.5601808902204</v>
      </c>
      <c r="D181" s="28">
        <f t="shared" si="15"/>
        <v>853.12153160881599</v>
      </c>
      <c r="E181" s="28">
        <f t="shared" si="16"/>
        <v>665.43864928140442</v>
      </c>
      <c r="F181" s="28">
        <f t="shared" si="17"/>
        <v>194333.76857559083</v>
      </c>
      <c r="H181" s="28">
        <f t="shared" si="18"/>
        <v>180526.11968870874</v>
      </c>
      <c r="I181" s="28">
        <f t="shared" si="19"/>
        <v>80666.231424409183</v>
      </c>
    </row>
    <row r="182" spans="1:9" x14ac:dyDescent="0.25">
      <c r="A182" s="1">
        <v>173</v>
      </c>
      <c r="B182" s="28">
        <f t="shared" si="20"/>
        <v>194333.76857559083</v>
      </c>
      <c r="C182" s="28">
        <f t="shared" si="14"/>
        <v>1518.5601808902204</v>
      </c>
      <c r="D182" s="28">
        <f t="shared" si="15"/>
        <v>850.21023751820985</v>
      </c>
      <c r="E182" s="28">
        <f t="shared" si="16"/>
        <v>668.34994337201067</v>
      </c>
      <c r="F182" s="28">
        <f t="shared" si="17"/>
        <v>193665.41863221882</v>
      </c>
      <c r="H182" s="28">
        <f t="shared" si="18"/>
        <v>181376.32992622693</v>
      </c>
      <c r="I182" s="28">
        <f t="shared" si="19"/>
        <v>81334.581367781197</v>
      </c>
    </row>
    <row r="183" spans="1:9" x14ac:dyDescent="0.25">
      <c r="A183" s="1">
        <v>174</v>
      </c>
      <c r="B183" s="28">
        <f t="shared" si="20"/>
        <v>193665.41863221882</v>
      </c>
      <c r="C183" s="28">
        <f t="shared" si="14"/>
        <v>1518.5601808902204</v>
      </c>
      <c r="D183" s="28">
        <f t="shared" si="15"/>
        <v>847.28620651595725</v>
      </c>
      <c r="E183" s="28">
        <f t="shared" si="16"/>
        <v>671.27397437426328</v>
      </c>
      <c r="F183" s="28">
        <f t="shared" si="17"/>
        <v>192994.14465784456</v>
      </c>
      <c r="H183" s="28">
        <f t="shared" si="18"/>
        <v>182223.61613274287</v>
      </c>
      <c r="I183" s="28">
        <f t="shared" si="19"/>
        <v>82005.855342155468</v>
      </c>
    </row>
    <row r="184" spans="1:9" x14ac:dyDescent="0.25">
      <c r="A184" s="1">
        <v>175</v>
      </c>
      <c r="B184" s="28">
        <f t="shared" si="20"/>
        <v>192994.14465784456</v>
      </c>
      <c r="C184" s="28">
        <f t="shared" si="14"/>
        <v>1518.5601808902204</v>
      </c>
      <c r="D184" s="28">
        <f t="shared" si="15"/>
        <v>844.34938287806995</v>
      </c>
      <c r="E184" s="28">
        <f t="shared" si="16"/>
        <v>674.21079801215046</v>
      </c>
      <c r="F184" s="28">
        <f t="shared" si="17"/>
        <v>192319.93385983241</v>
      </c>
      <c r="H184" s="28">
        <f t="shared" si="18"/>
        <v>183067.96551562101</v>
      </c>
      <c r="I184" s="28">
        <f t="shared" si="19"/>
        <v>82680.066140167604</v>
      </c>
    </row>
    <row r="185" spans="1:9" x14ac:dyDescent="0.25">
      <c r="A185" s="1">
        <v>176</v>
      </c>
      <c r="B185" s="28">
        <f t="shared" si="20"/>
        <v>192319.93385983241</v>
      </c>
      <c r="C185" s="28">
        <f t="shared" si="14"/>
        <v>1518.5601808902204</v>
      </c>
      <c r="D185" s="28">
        <f t="shared" si="15"/>
        <v>841.39971063676683</v>
      </c>
      <c r="E185" s="28">
        <f t="shared" si="16"/>
        <v>677.16047025345358</v>
      </c>
      <c r="F185" s="28">
        <f t="shared" si="17"/>
        <v>191642.77338957894</v>
      </c>
      <c r="H185" s="28">
        <f t="shared" si="18"/>
        <v>183909.36522625774</v>
      </c>
      <c r="I185" s="28">
        <f t="shared" si="19"/>
        <v>83357.226610421058</v>
      </c>
    </row>
    <row r="186" spans="1:9" x14ac:dyDescent="0.25">
      <c r="A186" s="1">
        <v>177</v>
      </c>
      <c r="B186" s="28">
        <f t="shared" si="20"/>
        <v>191642.77338957894</v>
      </c>
      <c r="C186" s="28">
        <f t="shared" si="14"/>
        <v>1518.5601808902204</v>
      </c>
      <c r="D186" s="28">
        <f t="shared" si="15"/>
        <v>838.43713357940783</v>
      </c>
      <c r="E186" s="28">
        <f t="shared" si="16"/>
        <v>680.12304731081269</v>
      </c>
      <c r="F186" s="28">
        <f t="shared" si="17"/>
        <v>190962.65034226814</v>
      </c>
      <c r="H186" s="28">
        <f t="shared" si="18"/>
        <v>184747.80235983711</v>
      </c>
      <c r="I186" s="28">
        <f t="shared" si="19"/>
        <v>84037.349657731873</v>
      </c>
    </row>
    <row r="187" spans="1:9" x14ac:dyDescent="0.25">
      <c r="A187" s="1">
        <v>178</v>
      </c>
      <c r="B187" s="28">
        <f t="shared" si="20"/>
        <v>190962.65034226814</v>
      </c>
      <c r="C187" s="28">
        <f t="shared" si="14"/>
        <v>1518.5601808902204</v>
      </c>
      <c r="D187" s="28">
        <f t="shared" si="15"/>
        <v>835.46159524742302</v>
      </c>
      <c r="E187" s="28">
        <f t="shared" si="16"/>
        <v>683.09858564279727</v>
      </c>
      <c r="F187" s="28">
        <f t="shared" si="17"/>
        <v>190279.55175662535</v>
      </c>
      <c r="H187" s="28">
        <f t="shared" si="18"/>
        <v>185583.26395508458</v>
      </c>
      <c r="I187" s="28">
        <f t="shared" si="19"/>
        <v>84720.448243374674</v>
      </c>
    </row>
    <row r="188" spans="1:9" x14ac:dyDescent="0.25">
      <c r="A188" s="1">
        <v>179</v>
      </c>
      <c r="B188" s="28">
        <f t="shared" si="20"/>
        <v>190279.55175662535</v>
      </c>
      <c r="C188" s="28">
        <f t="shared" si="14"/>
        <v>1518.5601808902204</v>
      </c>
      <c r="D188" s="28">
        <f t="shared" si="15"/>
        <v>832.47303893523588</v>
      </c>
      <c r="E188" s="28">
        <f t="shared" si="16"/>
        <v>686.08714195498465</v>
      </c>
      <c r="F188" s="28">
        <f t="shared" si="17"/>
        <v>189593.46461467037</v>
      </c>
      <c r="H188" s="28">
        <f t="shared" si="18"/>
        <v>186415.73699401983</v>
      </c>
      <c r="I188" s="28">
        <f t="shared" si="19"/>
        <v>85406.53538532964</v>
      </c>
    </row>
    <row r="189" spans="1:9" x14ac:dyDescent="0.25">
      <c r="A189" s="1">
        <v>180</v>
      </c>
      <c r="B189" s="28">
        <f t="shared" si="20"/>
        <v>189593.46461467037</v>
      </c>
      <c r="C189" s="28">
        <f t="shared" si="14"/>
        <v>1518.5601808902204</v>
      </c>
      <c r="D189" s="28">
        <f t="shared" si="15"/>
        <v>829.4714076891828</v>
      </c>
      <c r="E189" s="28">
        <f t="shared" si="16"/>
        <v>689.08877320103761</v>
      </c>
      <c r="F189" s="28">
        <f t="shared" si="17"/>
        <v>188904.37584146933</v>
      </c>
      <c r="H189" s="28">
        <f t="shared" si="18"/>
        <v>187245.20840170895</v>
      </c>
      <c r="I189" s="28">
        <f t="shared" si="19"/>
        <v>86095.6241585307</v>
      </c>
    </row>
    <row r="190" spans="1:9" x14ac:dyDescent="0.25">
      <c r="A190" s="1">
        <v>181</v>
      </c>
      <c r="B190" s="28">
        <f t="shared" si="20"/>
        <v>188904.37584146933</v>
      </c>
      <c r="C190" s="28">
        <f t="shared" si="14"/>
        <v>1518.5601808902204</v>
      </c>
      <c r="D190" s="28">
        <f t="shared" si="15"/>
        <v>826.45664430642819</v>
      </c>
      <c r="E190" s="28">
        <f t="shared" si="16"/>
        <v>692.10353658379222</v>
      </c>
      <c r="F190" s="28">
        <f t="shared" si="17"/>
        <v>188212.27230488553</v>
      </c>
      <c r="H190" s="28">
        <f t="shared" si="18"/>
        <v>188071.66504601541</v>
      </c>
      <c r="I190" s="28">
        <f t="shared" si="19"/>
        <v>86787.727695114489</v>
      </c>
    </row>
    <row r="191" spans="1:9" x14ac:dyDescent="0.25">
      <c r="A191" s="1">
        <v>182</v>
      </c>
      <c r="B191" s="28">
        <f t="shared" si="20"/>
        <v>188212.27230488553</v>
      </c>
      <c r="C191" s="28">
        <f t="shared" si="14"/>
        <v>1518.5601808902204</v>
      </c>
      <c r="D191" s="28">
        <f t="shared" si="15"/>
        <v>823.42869133387421</v>
      </c>
      <c r="E191" s="28">
        <f t="shared" si="16"/>
        <v>695.1314895563462</v>
      </c>
      <c r="F191" s="28">
        <f t="shared" si="17"/>
        <v>187517.14081532918</v>
      </c>
      <c r="H191" s="28">
        <f t="shared" si="18"/>
        <v>188895.09373734926</v>
      </c>
      <c r="I191" s="28">
        <f t="shared" si="19"/>
        <v>87482.85918467083</v>
      </c>
    </row>
    <row r="192" spans="1:9" x14ac:dyDescent="0.25">
      <c r="A192" s="1">
        <v>183</v>
      </c>
      <c r="B192" s="28">
        <f t="shared" si="20"/>
        <v>187517.14081532918</v>
      </c>
      <c r="C192" s="28">
        <f t="shared" si="14"/>
        <v>1518.5601808902204</v>
      </c>
      <c r="D192" s="28">
        <f t="shared" si="15"/>
        <v>820.38749106706507</v>
      </c>
      <c r="E192" s="28">
        <f t="shared" si="16"/>
        <v>698.17268982315534</v>
      </c>
      <c r="F192" s="28">
        <f t="shared" si="17"/>
        <v>186818.96812550604</v>
      </c>
      <c r="H192" s="28">
        <f t="shared" si="18"/>
        <v>189715.48122841632</v>
      </c>
      <c r="I192" s="28">
        <f t="shared" si="19"/>
        <v>88181.031874493972</v>
      </c>
    </row>
    <row r="193" spans="1:9" x14ac:dyDescent="0.25">
      <c r="A193" s="1">
        <v>184</v>
      </c>
      <c r="B193" s="28">
        <f t="shared" si="20"/>
        <v>186818.96812550604</v>
      </c>
      <c r="C193" s="28">
        <f t="shared" si="14"/>
        <v>1518.5601808902204</v>
      </c>
      <c r="D193" s="28">
        <f t="shared" si="15"/>
        <v>817.33298554908868</v>
      </c>
      <c r="E193" s="28">
        <f t="shared" si="16"/>
        <v>701.22719534113162</v>
      </c>
      <c r="F193" s="28">
        <f t="shared" si="17"/>
        <v>186117.7409301649</v>
      </c>
      <c r="H193" s="28">
        <f t="shared" si="18"/>
        <v>190532.81421396544</v>
      </c>
      <c r="I193" s="28">
        <f t="shared" si="19"/>
        <v>88882.259069835127</v>
      </c>
    </row>
    <row r="194" spans="1:9" x14ac:dyDescent="0.25">
      <c r="A194" s="1">
        <v>185</v>
      </c>
      <c r="B194" s="28">
        <f t="shared" si="20"/>
        <v>186117.7409301649</v>
      </c>
      <c r="C194" s="28">
        <f t="shared" si="14"/>
        <v>1518.5601808902204</v>
      </c>
      <c r="D194" s="28">
        <f t="shared" si="15"/>
        <v>814.2651165694715</v>
      </c>
      <c r="E194" s="28">
        <f t="shared" si="16"/>
        <v>704.29506432074913</v>
      </c>
      <c r="F194" s="28">
        <f t="shared" si="17"/>
        <v>185413.44586584414</v>
      </c>
      <c r="H194" s="28">
        <f t="shared" si="18"/>
        <v>191347.07933053491</v>
      </c>
      <c r="I194" s="28">
        <f t="shared" si="19"/>
        <v>89586.554134155856</v>
      </c>
    </row>
    <row r="195" spans="1:9" x14ac:dyDescent="0.25">
      <c r="A195" s="1">
        <v>186</v>
      </c>
      <c r="B195" s="28">
        <f t="shared" si="20"/>
        <v>185413.44586584414</v>
      </c>
      <c r="C195" s="28">
        <f t="shared" si="14"/>
        <v>1518.5601808902204</v>
      </c>
      <c r="D195" s="28">
        <f t="shared" si="15"/>
        <v>811.18382566306809</v>
      </c>
      <c r="E195" s="28">
        <f t="shared" si="16"/>
        <v>707.37635522715243</v>
      </c>
      <c r="F195" s="28">
        <f t="shared" si="17"/>
        <v>184706.069510617</v>
      </c>
      <c r="H195" s="28">
        <f t="shared" si="18"/>
        <v>192158.26315619799</v>
      </c>
      <c r="I195" s="28">
        <f t="shared" si="19"/>
        <v>90293.930489383027</v>
      </c>
    </row>
    <row r="196" spans="1:9" x14ac:dyDescent="0.25">
      <c r="A196" s="1">
        <v>187</v>
      </c>
      <c r="B196" s="28">
        <f t="shared" si="20"/>
        <v>184706.069510617</v>
      </c>
      <c r="C196" s="28">
        <f t="shared" si="14"/>
        <v>1518.5601808902204</v>
      </c>
      <c r="D196" s="28">
        <f t="shared" si="15"/>
        <v>808.08905410894931</v>
      </c>
      <c r="E196" s="28">
        <f t="shared" si="16"/>
        <v>710.47112678127121</v>
      </c>
      <c r="F196" s="28">
        <f t="shared" si="17"/>
        <v>183995.59838383572</v>
      </c>
      <c r="H196" s="28">
        <f t="shared" si="18"/>
        <v>192966.35221030691</v>
      </c>
      <c r="I196" s="28">
        <f t="shared" si="19"/>
        <v>91004.401616164294</v>
      </c>
    </row>
    <row r="197" spans="1:9" x14ac:dyDescent="0.25">
      <c r="A197" s="1">
        <v>188</v>
      </c>
      <c r="B197" s="28">
        <f t="shared" si="20"/>
        <v>183995.59838383572</v>
      </c>
      <c r="C197" s="28">
        <f t="shared" si="14"/>
        <v>1518.5601808902204</v>
      </c>
      <c r="D197" s="28">
        <f t="shared" si="15"/>
        <v>804.98074292928118</v>
      </c>
      <c r="E197" s="28">
        <f t="shared" si="16"/>
        <v>713.57943796093912</v>
      </c>
      <c r="F197" s="28">
        <f t="shared" si="17"/>
        <v>183282.01894587479</v>
      </c>
      <c r="H197" s="28">
        <f t="shared" si="18"/>
        <v>193771.33295323618</v>
      </c>
      <c r="I197" s="28">
        <f t="shared" si="19"/>
        <v>91717.981054125237</v>
      </c>
    </row>
    <row r="198" spans="1:9" x14ac:dyDescent="0.25">
      <c r="A198" s="1">
        <v>189</v>
      </c>
      <c r="B198" s="28">
        <f t="shared" si="20"/>
        <v>183282.01894587479</v>
      </c>
      <c r="C198" s="28">
        <f t="shared" si="14"/>
        <v>1518.5601808902204</v>
      </c>
      <c r="D198" s="28">
        <f t="shared" si="15"/>
        <v>801.85883288820219</v>
      </c>
      <c r="E198" s="28">
        <f t="shared" si="16"/>
        <v>716.70134800201834</v>
      </c>
      <c r="F198" s="28">
        <f t="shared" si="17"/>
        <v>182565.31759787278</v>
      </c>
      <c r="H198" s="28">
        <f t="shared" si="18"/>
        <v>194573.19178612443</v>
      </c>
      <c r="I198" s="28">
        <f t="shared" si="19"/>
        <v>92434.682402127262</v>
      </c>
    </row>
    <row r="199" spans="1:9" x14ac:dyDescent="0.25">
      <c r="A199" s="1">
        <v>190</v>
      </c>
      <c r="B199" s="28">
        <f t="shared" si="20"/>
        <v>182565.31759787278</v>
      </c>
      <c r="C199" s="28">
        <f t="shared" si="14"/>
        <v>1518.5601808902204</v>
      </c>
      <c r="D199" s="28">
        <f t="shared" si="15"/>
        <v>798.72326449069328</v>
      </c>
      <c r="E199" s="28">
        <f t="shared" si="16"/>
        <v>719.83691639952713</v>
      </c>
      <c r="F199" s="28">
        <f t="shared" si="17"/>
        <v>181845.48068147324</v>
      </c>
      <c r="H199" s="28">
        <f t="shared" si="18"/>
        <v>195371.91505061509</v>
      </c>
      <c r="I199" s="28">
        <f t="shared" si="19"/>
        <v>93154.519318526771</v>
      </c>
    </row>
    <row r="200" spans="1:9" x14ac:dyDescent="0.25">
      <c r="A200" s="1">
        <v>191</v>
      </c>
      <c r="B200" s="28">
        <f t="shared" si="20"/>
        <v>181845.48068147324</v>
      </c>
      <c r="C200" s="28">
        <f t="shared" si="14"/>
        <v>1518.5601808902204</v>
      </c>
      <c r="D200" s="28">
        <f t="shared" si="15"/>
        <v>795.57397798144564</v>
      </c>
      <c r="E200" s="28">
        <f t="shared" si="16"/>
        <v>722.986202908775</v>
      </c>
      <c r="F200" s="28">
        <f t="shared" si="17"/>
        <v>181122.49447856448</v>
      </c>
      <c r="H200" s="28">
        <f t="shared" si="18"/>
        <v>196167.48902859655</v>
      </c>
      <c r="I200" s="28">
        <f t="shared" si="19"/>
        <v>93877.505521435538</v>
      </c>
    </row>
    <row r="201" spans="1:9" x14ac:dyDescent="0.25">
      <c r="A201" s="1">
        <v>192</v>
      </c>
      <c r="B201" s="28">
        <f t="shared" si="20"/>
        <v>181122.49447856448</v>
      </c>
      <c r="C201" s="28">
        <f t="shared" si="14"/>
        <v>1518.5601808902204</v>
      </c>
      <c r="D201" s="28">
        <f t="shared" si="15"/>
        <v>792.41091334371947</v>
      </c>
      <c r="E201" s="28">
        <f t="shared" si="16"/>
        <v>726.14926754650094</v>
      </c>
      <c r="F201" s="28">
        <f t="shared" si="17"/>
        <v>180396.34521101796</v>
      </c>
      <c r="H201" s="28">
        <f t="shared" si="18"/>
        <v>196959.8999419403</v>
      </c>
      <c r="I201" s="28">
        <f t="shared" si="19"/>
        <v>94603.654788982036</v>
      </c>
    </row>
    <row r="202" spans="1:9" x14ac:dyDescent="0.25">
      <c r="A202" s="1">
        <v>193</v>
      </c>
      <c r="B202" s="28">
        <f t="shared" si="20"/>
        <v>180396.34521101796</v>
      </c>
      <c r="C202" s="28">
        <f t="shared" si="14"/>
        <v>1518.5601808902204</v>
      </c>
      <c r="D202" s="28">
        <f t="shared" si="15"/>
        <v>789.23401029820354</v>
      </c>
      <c r="E202" s="28">
        <f t="shared" si="16"/>
        <v>729.32617059201698</v>
      </c>
      <c r="F202" s="28">
        <f t="shared" si="17"/>
        <v>179667.01904042595</v>
      </c>
      <c r="H202" s="28">
        <f t="shared" si="18"/>
        <v>197749.13395223848</v>
      </c>
      <c r="I202" s="28">
        <f t="shared" si="19"/>
        <v>95332.980959574066</v>
      </c>
    </row>
    <row r="203" spans="1:9" x14ac:dyDescent="0.25">
      <c r="A203" s="1">
        <v>194</v>
      </c>
      <c r="B203" s="28">
        <f t="shared" si="20"/>
        <v>179667.01904042595</v>
      </c>
      <c r="C203" s="28">
        <f t="shared" ref="C203:C266" si="21">E$2</f>
        <v>1518.5601808902204</v>
      </c>
      <c r="D203" s="28">
        <f t="shared" ref="D203:D266" si="22">-IPMT(E$4,A203,E$5,E$3)</f>
        <v>786.04320830186327</v>
      </c>
      <c r="E203" s="28">
        <f t="shared" ref="E203:E266" si="23">PPMT(E$4,A203,E$5,-E$3)</f>
        <v>732.51697258835702</v>
      </c>
      <c r="F203" s="28">
        <f t="shared" ref="F203:F266" si="24">B203-E203</f>
        <v>178934.5020678376</v>
      </c>
      <c r="H203" s="28">
        <f t="shared" ref="H203:H266" si="25">-CUMIPMT(E$4,E$5,E$3,A$10,A203,0)</f>
        <v>198535.1771605403</v>
      </c>
      <c r="I203" s="28">
        <f t="shared" ref="I203:I266" si="26">-CUMPRINC(E$4,E$5,E$3,A$10,A203,0)</f>
        <v>96065.497932162441</v>
      </c>
    </row>
    <row r="204" spans="1:9" x14ac:dyDescent="0.25">
      <c r="A204" s="1">
        <v>195</v>
      </c>
      <c r="B204" s="28">
        <f t="shared" ref="B204:B267" si="27">F203</f>
        <v>178934.5020678376</v>
      </c>
      <c r="C204" s="28">
        <f t="shared" si="21"/>
        <v>1518.5601808902204</v>
      </c>
      <c r="D204" s="28">
        <f t="shared" si="22"/>
        <v>782.83844654678944</v>
      </c>
      <c r="E204" s="28">
        <f t="shared" si="23"/>
        <v>735.72173434343108</v>
      </c>
      <c r="F204" s="28">
        <f t="shared" si="24"/>
        <v>178198.78033349419</v>
      </c>
      <c r="H204" s="28">
        <f t="shared" si="25"/>
        <v>199318.01560708712</v>
      </c>
      <c r="I204" s="28">
        <f t="shared" si="26"/>
        <v>96801.219666505858</v>
      </c>
    </row>
    <row r="205" spans="1:9" x14ac:dyDescent="0.25">
      <c r="A205" s="1">
        <v>196</v>
      </c>
      <c r="B205" s="28">
        <f t="shared" si="27"/>
        <v>178198.78033349419</v>
      </c>
      <c r="C205" s="28">
        <f t="shared" si="21"/>
        <v>1518.5601808902204</v>
      </c>
      <c r="D205" s="28">
        <f t="shared" si="22"/>
        <v>779.61966395903687</v>
      </c>
      <c r="E205" s="28">
        <f t="shared" si="23"/>
        <v>738.94051693118365</v>
      </c>
      <c r="F205" s="28">
        <f t="shared" si="24"/>
        <v>177459.83981656301</v>
      </c>
      <c r="H205" s="28">
        <f t="shared" si="25"/>
        <v>200097.63527104614</v>
      </c>
      <c r="I205" s="28">
        <f t="shared" si="26"/>
        <v>97540.160183437052</v>
      </c>
    </row>
    <row r="206" spans="1:9" x14ac:dyDescent="0.25">
      <c r="A206" s="1">
        <v>197</v>
      </c>
      <c r="B206" s="28">
        <f t="shared" si="27"/>
        <v>177459.83981656301</v>
      </c>
      <c r="C206" s="28">
        <f t="shared" si="21"/>
        <v>1518.5601808902204</v>
      </c>
      <c r="D206" s="28">
        <f t="shared" si="22"/>
        <v>776.38679919746312</v>
      </c>
      <c r="E206" s="28">
        <f t="shared" si="23"/>
        <v>742.17338169275752</v>
      </c>
      <c r="F206" s="28">
        <f t="shared" si="24"/>
        <v>176717.66643487025</v>
      </c>
      <c r="H206" s="28">
        <f t="shared" si="25"/>
        <v>200874.02207024361</v>
      </c>
      <c r="I206" s="28">
        <f t="shared" si="26"/>
        <v>98282.333565129826</v>
      </c>
    </row>
    <row r="207" spans="1:9" x14ac:dyDescent="0.25">
      <c r="A207" s="1">
        <v>198</v>
      </c>
      <c r="B207" s="28">
        <f t="shared" si="27"/>
        <v>176717.66643487025</v>
      </c>
      <c r="C207" s="28">
        <f t="shared" si="21"/>
        <v>1518.5601808902204</v>
      </c>
      <c r="D207" s="28">
        <f t="shared" si="22"/>
        <v>773.13979065255728</v>
      </c>
      <c r="E207" s="28">
        <f t="shared" si="23"/>
        <v>745.42039023766324</v>
      </c>
      <c r="F207" s="28">
        <f t="shared" si="24"/>
        <v>175972.24604463257</v>
      </c>
      <c r="H207" s="28">
        <f t="shared" si="25"/>
        <v>201647.16186089622</v>
      </c>
      <c r="I207" s="28">
        <f t="shared" si="26"/>
        <v>99027.753955367429</v>
      </c>
    </row>
    <row r="208" spans="1:9" x14ac:dyDescent="0.25">
      <c r="A208" s="1">
        <v>199</v>
      </c>
      <c r="B208" s="28">
        <f t="shared" si="27"/>
        <v>175972.24604463257</v>
      </c>
      <c r="C208" s="28">
        <f t="shared" si="21"/>
        <v>1518.5601808902204</v>
      </c>
      <c r="D208" s="28">
        <f t="shared" si="22"/>
        <v>769.8785764452673</v>
      </c>
      <c r="E208" s="28">
        <f t="shared" si="23"/>
        <v>748.681604444953</v>
      </c>
      <c r="F208" s="28">
        <f t="shared" si="24"/>
        <v>175223.56444018762</v>
      </c>
      <c r="H208" s="28">
        <f t="shared" si="25"/>
        <v>202417.04043734141</v>
      </c>
      <c r="I208" s="28">
        <f t="shared" si="26"/>
        <v>99776.435559812438</v>
      </c>
    </row>
    <row r="209" spans="1:9" x14ac:dyDescent="0.25">
      <c r="A209" s="1">
        <v>200</v>
      </c>
      <c r="B209" s="28">
        <f t="shared" si="27"/>
        <v>175223.56444018762</v>
      </c>
      <c r="C209" s="28">
        <f t="shared" si="21"/>
        <v>1518.5601808902204</v>
      </c>
      <c r="D209" s="28">
        <f t="shared" si="22"/>
        <v>766.60309442582081</v>
      </c>
      <c r="E209" s="28">
        <f t="shared" si="23"/>
        <v>751.95708646439982</v>
      </c>
      <c r="F209" s="28">
        <f t="shared" si="24"/>
        <v>174471.60735372323</v>
      </c>
      <c r="H209" s="28">
        <f t="shared" si="25"/>
        <v>203183.64353176727</v>
      </c>
      <c r="I209" s="28">
        <f t="shared" si="26"/>
        <v>100528.39264627683</v>
      </c>
    </row>
    <row r="210" spans="1:9" x14ac:dyDescent="0.25">
      <c r="A210" s="1">
        <v>201</v>
      </c>
      <c r="B210" s="28">
        <f t="shared" si="27"/>
        <v>174471.60735372323</v>
      </c>
      <c r="C210" s="28">
        <f t="shared" si="21"/>
        <v>1518.5601808902204</v>
      </c>
      <c r="D210" s="28">
        <f t="shared" si="22"/>
        <v>763.31328217253895</v>
      </c>
      <c r="E210" s="28">
        <f t="shared" si="23"/>
        <v>755.24689871768157</v>
      </c>
      <c r="F210" s="28">
        <f t="shared" si="24"/>
        <v>173716.36045500555</v>
      </c>
      <c r="H210" s="28">
        <f t="shared" si="25"/>
        <v>203946.95681393979</v>
      </c>
      <c r="I210" s="28">
        <f t="shared" si="26"/>
        <v>101283.6395449945</v>
      </c>
    </row>
    <row r="211" spans="1:9" x14ac:dyDescent="0.25">
      <c r="A211" s="1">
        <v>202</v>
      </c>
      <c r="B211" s="28">
        <f t="shared" si="27"/>
        <v>173716.36045500555</v>
      </c>
      <c r="C211" s="28">
        <f t="shared" si="21"/>
        <v>1518.5601808902204</v>
      </c>
      <c r="D211" s="28">
        <f t="shared" si="22"/>
        <v>760.00907699064908</v>
      </c>
      <c r="E211" s="28">
        <f t="shared" si="23"/>
        <v>758.55110389957133</v>
      </c>
      <c r="F211" s="28">
        <f t="shared" si="24"/>
        <v>172957.80935110597</v>
      </c>
      <c r="H211" s="28">
        <f t="shared" si="25"/>
        <v>204706.96589093038</v>
      </c>
      <c r="I211" s="28">
        <f t="shared" si="26"/>
        <v>102042.19064889412</v>
      </c>
    </row>
    <row r="212" spans="1:9" x14ac:dyDescent="0.25">
      <c r="A212" s="1">
        <v>203</v>
      </c>
      <c r="B212" s="28">
        <f t="shared" si="27"/>
        <v>172957.80935110597</v>
      </c>
      <c r="C212" s="28">
        <f t="shared" si="21"/>
        <v>1518.5601808902204</v>
      </c>
      <c r="D212" s="28">
        <f t="shared" si="22"/>
        <v>756.69041591108851</v>
      </c>
      <c r="E212" s="28">
        <f t="shared" si="23"/>
        <v>761.8697649791319</v>
      </c>
      <c r="F212" s="28">
        <f t="shared" si="24"/>
        <v>172195.93958612683</v>
      </c>
      <c r="H212" s="28">
        <f t="shared" si="25"/>
        <v>205463.65630684153</v>
      </c>
      <c r="I212" s="28">
        <f t="shared" si="26"/>
        <v>102804.06041387322</v>
      </c>
    </row>
    <row r="213" spans="1:9" x14ac:dyDescent="0.25">
      <c r="A213" s="1">
        <v>204</v>
      </c>
      <c r="B213" s="28">
        <f t="shared" si="27"/>
        <v>172195.93958612683</v>
      </c>
      <c r="C213" s="28">
        <f t="shared" si="21"/>
        <v>1518.5601808902204</v>
      </c>
      <c r="D213" s="28">
        <f t="shared" si="22"/>
        <v>753.35723568930484</v>
      </c>
      <c r="E213" s="28">
        <f t="shared" si="23"/>
        <v>765.20294520091579</v>
      </c>
      <c r="F213" s="28">
        <f t="shared" si="24"/>
        <v>171430.7366409259</v>
      </c>
      <c r="H213" s="28">
        <f t="shared" si="25"/>
        <v>206217.01354253083</v>
      </c>
      <c r="I213" s="28">
        <f t="shared" si="26"/>
        <v>103569.26335907413</v>
      </c>
    </row>
    <row r="214" spans="1:9" x14ac:dyDescent="0.25">
      <c r="A214" s="1">
        <v>205</v>
      </c>
      <c r="B214" s="28">
        <f t="shared" si="27"/>
        <v>171430.7366409259</v>
      </c>
      <c r="C214" s="28">
        <f t="shared" si="21"/>
        <v>1518.5601808902204</v>
      </c>
      <c r="D214" s="28">
        <f t="shared" si="22"/>
        <v>750.0094728040508</v>
      </c>
      <c r="E214" s="28">
        <f t="shared" si="23"/>
        <v>768.55070808616961</v>
      </c>
      <c r="F214" s="28">
        <f t="shared" si="24"/>
        <v>170662.18593283973</v>
      </c>
      <c r="H214" s="28">
        <f t="shared" si="25"/>
        <v>206967.02301533488</v>
      </c>
      <c r="I214" s="28">
        <f t="shared" si="26"/>
        <v>104337.81406716027</v>
      </c>
    </row>
    <row r="215" spans="1:9" x14ac:dyDescent="0.25">
      <c r="A215" s="1">
        <v>206</v>
      </c>
      <c r="B215" s="28">
        <f t="shared" si="27"/>
        <v>170662.18593283973</v>
      </c>
      <c r="C215" s="28">
        <f t="shared" si="21"/>
        <v>1518.5601808902204</v>
      </c>
      <c r="D215" s="28">
        <f t="shared" si="22"/>
        <v>746.6470634561739</v>
      </c>
      <c r="E215" s="28">
        <f t="shared" si="23"/>
        <v>771.91311743404674</v>
      </c>
      <c r="F215" s="28">
        <f t="shared" si="24"/>
        <v>169890.27281540568</v>
      </c>
      <c r="H215" s="28">
        <f t="shared" si="25"/>
        <v>207713.67007879107</v>
      </c>
      <c r="I215" s="28">
        <f t="shared" si="26"/>
        <v>105109.72718459435</v>
      </c>
    </row>
    <row r="216" spans="1:9" x14ac:dyDescent="0.25">
      <c r="A216" s="1">
        <v>207</v>
      </c>
      <c r="B216" s="28">
        <f t="shared" si="27"/>
        <v>169890.27281540568</v>
      </c>
      <c r="C216" s="28">
        <f t="shared" si="21"/>
        <v>1518.5601808902204</v>
      </c>
      <c r="D216" s="28">
        <f t="shared" si="22"/>
        <v>743.26994356739976</v>
      </c>
      <c r="E216" s="28">
        <f t="shared" si="23"/>
        <v>775.29023732282064</v>
      </c>
      <c r="F216" s="28">
        <f t="shared" si="24"/>
        <v>169114.98257808285</v>
      </c>
      <c r="H216" s="28">
        <f t="shared" si="25"/>
        <v>208456.94002235847</v>
      </c>
      <c r="I216" s="28">
        <f t="shared" si="26"/>
        <v>105885.01742191715</v>
      </c>
    </row>
    <row r="217" spans="1:9" x14ac:dyDescent="0.25">
      <c r="A217" s="1">
        <v>208</v>
      </c>
      <c r="B217" s="28">
        <f t="shared" si="27"/>
        <v>169114.98257808285</v>
      </c>
      <c r="C217" s="28">
        <f t="shared" si="21"/>
        <v>1518.5601808902204</v>
      </c>
      <c r="D217" s="28">
        <f t="shared" si="22"/>
        <v>739.87804877911242</v>
      </c>
      <c r="E217" s="28">
        <f t="shared" si="23"/>
        <v>778.68213211110788</v>
      </c>
      <c r="F217" s="28">
        <f t="shared" si="24"/>
        <v>168336.30044597175</v>
      </c>
      <c r="H217" s="28">
        <f t="shared" si="25"/>
        <v>209196.81807113765</v>
      </c>
      <c r="I217" s="28">
        <f t="shared" si="26"/>
        <v>106663.69955402824</v>
      </c>
    </row>
    <row r="218" spans="1:9" x14ac:dyDescent="0.25">
      <c r="A218" s="1">
        <v>209</v>
      </c>
      <c r="B218" s="28">
        <f t="shared" si="27"/>
        <v>168336.30044597175</v>
      </c>
      <c r="C218" s="28">
        <f t="shared" si="21"/>
        <v>1518.5601808902204</v>
      </c>
      <c r="D218" s="28">
        <f t="shared" si="22"/>
        <v>736.47131445112632</v>
      </c>
      <c r="E218" s="28">
        <f t="shared" si="23"/>
        <v>782.08886643909398</v>
      </c>
      <c r="F218" s="28">
        <f t="shared" si="24"/>
        <v>167554.21157953265</v>
      </c>
      <c r="H218" s="28">
        <f t="shared" si="25"/>
        <v>209933.28938558872</v>
      </c>
      <c r="I218" s="28">
        <f t="shared" si="26"/>
        <v>107445.78842046736</v>
      </c>
    </row>
    <row r="219" spans="1:9" x14ac:dyDescent="0.25">
      <c r="A219" s="1">
        <v>210</v>
      </c>
      <c r="B219" s="28">
        <f t="shared" si="27"/>
        <v>167554.21157953265</v>
      </c>
      <c r="C219" s="28">
        <f t="shared" si="21"/>
        <v>1518.5601808902204</v>
      </c>
      <c r="D219" s="28">
        <f t="shared" si="22"/>
        <v>733.04967566045536</v>
      </c>
      <c r="E219" s="28">
        <f t="shared" si="23"/>
        <v>785.51050522976504</v>
      </c>
      <c r="F219" s="28">
        <f t="shared" si="24"/>
        <v>166768.70107430289</v>
      </c>
      <c r="H219" s="28">
        <f t="shared" si="25"/>
        <v>210666.33906124916</v>
      </c>
      <c r="I219" s="28">
        <f t="shared" si="26"/>
        <v>108231.29892569712</v>
      </c>
    </row>
    <row r="220" spans="1:9" x14ac:dyDescent="0.25">
      <c r="A220" s="1">
        <v>211</v>
      </c>
      <c r="B220" s="28">
        <f t="shared" si="27"/>
        <v>166768.70107430289</v>
      </c>
      <c r="C220" s="28">
        <f t="shared" si="21"/>
        <v>1518.5601808902204</v>
      </c>
      <c r="D220" s="28">
        <f t="shared" si="22"/>
        <v>729.61306720007519</v>
      </c>
      <c r="E220" s="28">
        <f t="shared" si="23"/>
        <v>788.94711369014533</v>
      </c>
      <c r="F220" s="28">
        <f t="shared" si="24"/>
        <v>165979.75396061275</v>
      </c>
      <c r="H220" s="28">
        <f t="shared" si="25"/>
        <v>211395.95212844925</v>
      </c>
      <c r="I220" s="28">
        <f t="shared" si="26"/>
        <v>109020.24603938728</v>
      </c>
    </row>
    <row r="221" spans="1:9" x14ac:dyDescent="0.25">
      <c r="A221" s="1">
        <v>212</v>
      </c>
      <c r="B221" s="28">
        <f t="shared" si="27"/>
        <v>165979.75396061275</v>
      </c>
      <c r="C221" s="28">
        <f t="shared" si="21"/>
        <v>1518.5601808902204</v>
      </c>
      <c r="D221" s="28">
        <f t="shared" si="22"/>
        <v>726.16142357768081</v>
      </c>
      <c r="E221" s="28">
        <f t="shared" si="23"/>
        <v>792.3987573125396</v>
      </c>
      <c r="F221" s="28">
        <f t="shared" si="24"/>
        <v>165187.35520330022</v>
      </c>
      <c r="H221" s="28">
        <f t="shared" si="25"/>
        <v>212122.11355202692</v>
      </c>
      <c r="I221" s="28">
        <f t="shared" si="26"/>
        <v>109812.64479669979</v>
      </c>
    </row>
    <row r="222" spans="1:9" x14ac:dyDescent="0.25">
      <c r="A222" s="1">
        <v>213</v>
      </c>
      <c r="B222" s="28">
        <f t="shared" si="27"/>
        <v>165187.35520330022</v>
      </c>
      <c r="C222" s="28">
        <f t="shared" si="21"/>
        <v>1518.5601808902204</v>
      </c>
      <c r="D222" s="28">
        <f t="shared" si="22"/>
        <v>722.69467901443841</v>
      </c>
      <c r="E222" s="28">
        <f t="shared" si="23"/>
        <v>795.86550187578212</v>
      </c>
      <c r="F222" s="28">
        <f t="shared" si="24"/>
        <v>164391.48970142443</v>
      </c>
      <c r="H222" s="28">
        <f t="shared" si="25"/>
        <v>212844.80823104136</v>
      </c>
      <c r="I222" s="28">
        <f t="shared" si="26"/>
        <v>110608.51029857557</v>
      </c>
    </row>
    <row r="223" spans="1:9" x14ac:dyDescent="0.25">
      <c r="A223" s="1">
        <v>214</v>
      </c>
      <c r="B223" s="28">
        <f t="shared" si="27"/>
        <v>164391.48970142443</v>
      </c>
      <c r="C223" s="28">
        <f t="shared" si="21"/>
        <v>1518.5601808902204</v>
      </c>
      <c r="D223" s="28">
        <f t="shared" si="22"/>
        <v>719.21276744373188</v>
      </c>
      <c r="E223" s="28">
        <f t="shared" si="23"/>
        <v>799.34741344648864</v>
      </c>
      <c r="F223" s="28">
        <f t="shared" si="24"/>
        <v>163592.14228797794</v>
      </c>
      <c r="H223" s="28">
        <f t="shared" si="25"/>
        <v>213564.0209984851</v>
      </c>
      <c r="I223" s="28">
        <f t="shared" si="26"/>
        <v>111407.8577120221</v>
      </c>
    </row>
    <row r="224" spans="1:9" x14ac:dyDescent="0.25">
      <c r="A224" s="1">
        <v>215</v>
      </c>
      <c r="B224" s="28">
        <f t="shared" si="27"/>
        <v>163592.14228797794</v>
      </c>
      <c r="C224" s="28">
        <f t="shared" si="21"/>
        <v>1518.5601808902204</v>
      </c>
      <c r="D224" s="28">
        <f t="shared" si="22"/>
        <v>715.71562250990337</v>
      </c>
      <c r="E224" s="28">
        <f t="shared" si="23"/>
        <v>802.84455838031693</v>
      </c>
      <c r="F224" s="28">
        <f t="shared" si="24"/>
        <v>162789.29772959763</v>
      </c>
      <c r="H224" s="28">
        <f t="shared" si="25"/>
        <v>214279.73662099498</v>
      </c>
      <c r="I224" s="28">
        <f t="shared" si="26"/>
        <v>112210.7022704024</v>
      </c>
    </row>
    <row r="225" spans="1:9" x14ac:dyDescent="0.25">
      <c r="A225" s="1">
        <v>216</v>
      </c>
      <c r="B225" s="28">
        <f t="shared" si="27"/>
        <v>162789.29772959763</v>
      </c>
      <c r="C225" s="28">
        <f t="shared" si="21"/>
        <v>1518.5601808902204</v>
      </c>
      <c r="D225" s="28">
        <f t="shared" si="22"/>
        <v>712.20317756698967</v>
      </c>
      <c r="E225" s="28">
        <f t="shared" si="23"/>
        <v>806.35700332323086</v>
      </c>
      <c r="F225" s="28">
        <f t="shared" si="24"/>
        <v>161982.94072627439</v>
      </c>
      <c r="H225" s="28">
        <f t="shared" si="25"/>
        <v>214991.93979856197</v>
      </c>
      <c r="I225" s="28">
        <f t="shared" si="26"/>
        <v>113017.05927372561</v>
      </c>
    </row>
    <row r="226" spans="1:9" x14ac:dyDescent="0.25">
      <c r="A226" s="1">
        <v>217</v>
      </c>
      <c r="B226" s="28">
        <f t="shared" si="27"/>
        <v>161982.94072627439</v>
      </c>
      <c r="C226" s="28">
        <f t="shared" si="21"/>
        <v>1518.5601808902204</v>
      </c>
      <c r="D226" s="28">
        <f t="shared" si="22"/>
        <v>708.67536567745037</v>
      </c>
      <c r="E226" s="28">
        <f t="shared" si="23"/>
        <v>809.88481521277004</v>
      </c>
      <c r="F226" s="28">
        <f t="shared" si="24"/>
        <v>161173.05591106162</v>
      </c>
      <c r="H226" s="28">
        <f t="shared" si="25"/>
        <v>215700.61516423943</v>
      </c>
      <c r="I226" s="28">
        <f t="shared" si="26"/>
        <v>113826.94408893843</v>
      </c>
    </row>
    <row r="227" spans="1:9" x14ac:dyDescent="0.25">
      <c r="A227" s="1">
        <v>218</v>
      </c>
      <c r="B227" s="28">
        <f t="shared" si="27"/>
        <v>161173.05591106162</v>
      </c>
      <c r="C227" s="28">
        <f t="shared" si="21"/>
        <v>1518.5601808902204</v>
      </c>
      <c r="D227" s="28">
        <f t="shared" si="22"/>
        <v>705.13211961089451</v>
      </c>
      <c r="E227" s="28">
        <f t="shared" si="23"/>
        <v>813.42806127932579</v>
      </c>
      <c r="F227" s="28">
        <f t="shared" si="24"/>
        <v>160359.62784978229</v>
      </c>
      <c r="H227" s="28">
        <f t="shared" si="25"/>
        <v>216405.74728385033</v>
      </c>
      <c r="I227" s="28">
        <f t="shared" si="26"/>
        <v>114640.37215021769</v>
      </c>
    </row>
    <row r="228" spans="1:9" x14ac:dyDescent="0.25">
      <c r="A228" s="1">
        <v>219</v>
      </c>
      <c r="B228" s="28">
        <f t="shared" si="27"/>
        <v>160359.62784978229</v>
      </c>
      <c r="C228" s="28">
        <f t="shared" si="21"/>
        <v>1518.5601808902204</v>
      </c>
      <c r="D228" s="28">
        <f t="shared" si="22"/>
        <v>701.57337184279754</v>
      </c>
      <c r="E228" s="28">
        <f t="shared" si="23"/>
        <v>816.98680904742298</v>
      </c>
      <c r="F228" s="28">
        <f t="shared" si="24"/>
        <v>159542.64104073486</v>
      </c>
      <c r="H228" s="28">
        <f t="shared" si="25"/>
        <v>217107.32065569318</v>
      </c>
      <c r="I228" s="28">
        <f t="shared" si="26"/>
        <v>115457.35895926513</v>
      </c>
    </row>
    <row r="229" spans="1:9" x14ac:dyDescent="0.25">
      <c r="A229" s="1">
        <v>220</v>
      </c>
      <c r="B229" s="28">
        <f t="shared" si="27"/>
        <v>159542.64104073486</v>
      </c>
      <c r="C229" s="28">
        <f t="shared" si="21"/>
        <v>1518.5601808902204</v>
      </c>
      <c r="D229" s="28">
        <f t="shared" si="22"/>
        <v>697.99905455321505</v>
      </c>
      <c r="E229" s="28">
        <f t="shared" si="23"/>
        <v>820.56112633700548</v>
      </c>
      <c r="F229" s="28">
        <f t="shared" si="24"/>
        <v>158722.07991439785</v>
      </c>
      <c r="H229" s="28">
        <f t="shared" si="25"/>
        <v>217805.31971024635</v>
      </c>
      <c r="I229" s="28">
        <f t="shared" si="26"/>
        <v>116277.92008560216</v>
      </c>
    </row>
    <row r="230" spans="1:9" x14ac:dyDescent="0.25">
      <c r="A230" s="1">
        <v>221</v>
      </c>
      <c r="B230" s="28">
        <f t="shared" si="27"/>
        <v>158722.07991439785</v>
      </c>
      <c r="C230" s="28">
        <f t="shared" si="21"/>
        <v>1518.5601808902204</v>
      </c>
      <c r="D230" s="28">
        <f t="shared" si="22"/>
        <v>694.40909962549063</v>
      </c>
      <c r="E230" s="28">
        <f t="shared" si="23"/>
        <v>824.1510812647299</v>
      </c>
      <c r="F230" s="28">
        <f t="shared" si="24"/>
        <v>157897.92883313313</v>
      </c>
      <c r="H230" s="28">
        <f t="shared" si="25"/>
        <v>218499.72880987177</v>
      </c>
      <c r="I230" s="28">
        <f t="shared" si="26"/>
        <v>117102.07116686691</v>
      </c>
    </row>
    <row r="231" spans="1:9" x14ac:dyDescent="0.25">
      <c r="A231" s="1">
        <v>222</v>
      </c>
      <c r="B231" s="28">
        <f t="shared" si="27"/>
        <v>157897.92883313313</v>
      </c>
      <c r="C231" s="28">
        <f t="shared" si="21"/>
        <v>1518.5601808902204</v>
      </c>
      <c r="D231" s="28">
        <f t="shared" si="22"/>
        <v>690.8034386449574</v>
      </c>
      <c r="E231" s="28">
        <f t="shared" si="23"/>
        <v>827.7567422452629</v>
      </c>
      <c r="F231" s="28">
        <f t="shared" si="24"/>
        <v>157070.17209088788</v>
      </c>
      <c r="H231" s="28">
        <f t="shared" si="25"/>
        <v>219190.5322485168</v>
      </c>
      <c r="I231" s="28">
        <f t="shared" si="26"/>
        <v>117929.82790911215</v>
      </c>
    </row>
    <row r="232" spans="1:9" x14ac:dyDescent="0.25">
      <c r="A232" s="1">
        <v>223</v>
      </c>
      <c r="B232" s="28">
        <f t="shared" si="27"/>
        <v>157070.17209088788</v>
      </c>
      <c r="C232" s="28">
        <f t="shared" si="21"/>
        <v>1518.5601808902204</v>
      </c>
      <c r="D232" s="28">
        <f t="shared" si="22"/>
        <v>687.18200289763456</v>
      </c>
      <c r="E232" s="28">
        <f t="shared" si="23"/>
        <v>831.37817799258596</v>
      </c>
      <c r="F232" s="28">
        <f t="shared" si="24"/>
        <v>156238.79391289529</v>
      </c>
      <c r="H232" s="28">
        <f t="shared" si="25"/>
        <v>219877.71425141441</v>
      </c>
      <c r="I232" s="28">
        <f t="shared" si="26"/>
        <v>118761.20608710474</v>
      </c>
    </row>
    <row r="233" spans="1:9" x14ac:dyDescent="0.25">
      <c r="A233" s="1">
        <v>224</v>
      </c>
      <c r="B233" s="28">
        <f t="shared" si="27"/>
        <v>156238.79391289529</v>
      </c>
      <c r="C233" s="28">
        <f t="shared" si="21"/>
        <v>1518.5601808902204</v>
      </c>
      <c r="D233" s="28">
        <f t="shared" si="22"/>
        <v>683.54472336891672</v>
      </c>
      <c r="E233" s="28">
        <f t="shared" si="23"/>
        <v>835.01545752130369</v>
      </c>
      <c r="F233" s="28">
        <f t="shared" si="24"/>
        <v>155403.77845537398</v>
      </c>
      <c r="H233" s="28">
        <f t="shared" si="25"/>
        <v>220561.25897478327</v>
      </c>
      <c r="I233" s="28">
        <f t="shared" si="26"/>
        <v>119596.22154462608</v>
      </c>
    </row>
    <row r="234" spans="1:9" x14ac:dyDescent="0.25">
      <c r="A234" s="1">
        <v>225</v>
      </c>
      <c r="B234" s="28">
        <f t="shared" si="27"/>
        <v>155403.77845537398</v>
      </c>
      <c r="C234" s="28">
        <f t="shared" si="21"/>
        <v>1518.5601808902204</v>
      </c>
      <c r="D234" s="28">
        <f t="shared" si="22"/>
        <v>679.89153074226112</v>
      </c>
      <c r="E234" s="28">
        <f t="shared" si="23"/>
        <v>838.66865014795917</v>
      </c>
      <c r="F234" s="28">
        <f t="shared" si="24"/>
        <v>154565.10980522601</v>
      </c>
      <c r="H234" s="28">
        <f t="shared" si="25"/>
        <v>221241.15050552564</v>
      </c>
      <c r="I234" s="28">
        <f t="shared" si="26"/>
        <v>120434.89019477397</v>
      </c>
    </row>
    <row r="235" spans="1:9" x14ac:dyDescent="0.25">
      <c r="A235" s="1">
        <v>226</v>
      </c>
      <c r="B235" s="28">
        <f t="shared" si="27"/>
        <v>154565.10980522601</v>
      </c>
      <c r="C235" s="28">
        <f t="shared" si="21"/>
        <v>1518.5601808902204</v>
      </c>
      <c r="D235" s="28">
        <f t="shared" si="22"/>
        <v>676.22235539786379</v>
      </c>
      <c r="E235" s="28">
        <f t="shared" si="23"/>
        <v>842.33782549235661</v>
      </c>
      <c r="F235" s="28">
        <f t="shared" si="24"/>
        <v>153722.77197973366</v>
      </c>
      <c r="H235" s="28">
        <f t="shared" si="25"/>
        <v>221917.37286092347</v>
      </c>
      <c r="I235" s="28">
        <f t="shared" si="26"/>
        <v>121277.22802026632</v>
      </c>
    </row>
    <row r="236" spans="1:9" x14ac:dyDescent="0.25">
      <c r="A236" s="1">
        <v>227</v>
      </c>
      <c r="B236" s="28">
        <f t="shared" si="27"/>
        <v>153722.77197973366</v>
      </c>
      <c r="C236" s="28">
        <f t="shared" si="21"/>
        <v>1518.5601808902204</v>
      </c>
      <c r="D236" s="28">
        <f t="shared" si="22"/>
        <v>672.53712741133484</v>
      </c>
      <c r="E236" s="28">
        <f t="shared" si="23"/>
        <v>846.02305347888569</v>
      </c>
      <c r="F236" s="28">
        <f t="shared" si="24"/>
        <v>152876.74892625478</v>
      </c>
      <c r="H236" s="28">
        <f t="shared" si="25"/>
        <v>222589.90998833475</v>
      </c>
      <c r="I236" s="28">
        <f t="shared" si="26"/>
        <v>122123.25107374524</v>
      </c>
    </row>
    <row r="237" spans="1:9" x14ac:dyDescent="0.25">
      <c r="A237" s="1">
        <v>228</v>
      </c>
      <c r="B237" s="28">
        <f t="shared" si="27"/>
        <v>152876.74892625478</v>
      </c>
      <c r="C237" s="28">
        <f t="shared" si="21"/>
        <v>1518.5601808902204</v>
      </c>
      <c r="D237" s="28">
        <f t="shared" si="22"/>
        <v>668.83577655236456</v>
      </c>
      <c r="E237" s="28">
        <f t="shared" si="23"/>
        <v>849.72440433785573</v>
      </c>
      <c r="F237" s="28">
        <f t="shared" si="24"/>
        <v>152027.02452191693</v>
      </c>
      <c r="H237" s="28">
        <f t="shared" si="25"/>
        <v>223258.74576488716</v>
      </c>
      <c r="I237" s="28">
        <f t="shared" si="26"/>
        <v>122972.9754780831</v>
      </c>
    </row>
    <row r="238" spans="1:9" x14ac:dyDescent="0.25">
      <c r="A238" s="1">
        <v>229</v>
      </c>
      <c r="B238" s="28">
        <f t="shared" si="27"/>
        <v>152027.02452191693</v>
      </c>
      <c r="C238" s="28">
        <f t="shared" si="21"/>
        <v>1518.5601808902204</v>
      </c>
      <c r="D238" s="28">
        <f t="shared" si="22"/>
        <v>665.11823228338642</v>
      </c>
      <c r="E238" s="28">
        <f t="shared" si="23"/>
        <v>853.44194860683399</v>
      </c>
      <c r="F238" s="28">
        <f t="shared" si="24"/>
        <v>151173.58257331009</v>
      </c>
      <c r="H238" s="28">
        <f t="shared" si="25"/>
        <v>223923.86399717056</v>
      </c>
      <c r="I238" s="28">
        <f t="shared" si="26"/>
        <v>123826.41742668991</v>
      </c>
    </row>
    <row r="239" spans="1:9" x14ac:dyDescent="0.25">
      <c r="A239" s="1">
        <v>230</v>
      </c>
      <c r="B239" s="28">
        <f t="shared" si="27"/>
        <v>151173.58257331009</v>
      </c>
      <c r="C239" s="28">
        <f t="shared" si="21"/>
        <v>1518.5601808902204</v>
      </c>
      <c r="D239" s="28">
        <f t="shared" si="22"/>
        <v>661.38442375823161</v>
      </c>
      <c r="E239" s="28">
        <f t="shared" si="23"/>
        <v>857.17575713198869</v>
      </c>
      <c r="F239" s="28">
        <f t="shared" si="24"/>
        <v>150316.40681617812</v>
      </c>
      <c r="H239" s="28">
        <f t="shared" si="25"/>
        <v>224585.24842092881</v>
      </c>
      <c r="I239" s="28">
        <f t="shared" si="26"/>
        <v>124683.59318382191</v>
      </c>
    </row>
    <row r="240" spans="1:9" x14ac:dyDescent="0.25">
      <c r="A240" s="1">
        <v>231</v>
      </c>
      <c r="B240" s="28">
        <f t="shared" si="27"/>
        <v>150316.40681617812</v>
      </c>
      <c r="C240" s="28">
        <f t="shared" si="21"/>
        <v>1518.5601808902204</v>
      </c>
      <c r="D240" s="28">
        <f t="shared" si="22"/>
        <v>657.63427982077906</v>
      </c>
      <c r="E240" s="28">
        <f t="shared" si="23"/>
        <v>860.92590106944135</v>
      </c>
      <c r="F240" s="28">
        <f t="shared" si="24"/>
        <v>149455.48091510867</v>
      </c>
      <c r="H240" s="28">
        <f t="shared" si="25"/>
        <v>225242.88270074956</v>
      </c>
      <c r="I240" s="28">
        <f t="shared" si="26"/>
        <v>125544.51908489136</v>
      </c>
    </row>
    <row r="241" spans="1:9" x14ac:dyDescent="0.25">
      <c r="A241" s="1">
        <v>232</v>
      </c>
      <c r="B241" s="28">
        <f t="shared" si="27"/>
        <v>149455.48091510867</v>
      </c>
      <c r="C241" s="28">
        <f t="shared" si="21"/>
        <v>1518.5601808902204</v>
      </c>
      <c r="D241" s="28">
        <f t="shared" si="22"/>
        <v>653.86772900360052</v>
      </c>
      <c r="E241" s="28">
        <f t="shared" si="23"/>
        <v>864.69245188662001</v>
      </c>
      <c r="F241" s="28">
        <f t="shared" si="24"/>
        <v>148590.78846322204</v>
      </c>
      <c r="H241" s="28">
        <f t="shared" si="25"/>
        <v>225896.75042975316</v>
      </c>
      <c r="I241" s="28">
        <f t="shared" si="26"/>
        <v>126409.21153677798</v>
      </c>
    </row>
    <row r="242" spans="1:9" x14ac:dyDescent="0.25">
      <c r="A242" s="1">
        <v>233</v>
      </c>
      <c r="B242" s="28">
        <f t="shared" si="27"/>
        <v>148590.78846322204</v>
      </c>
      <c r="C242" s="28">
        <f t="shared" si="21"/>
        <v>1518.5601808902204</v>
      </c>
      <c r="D242" s="28">
        <f t="shared" si="22"/>
        <v>650.0846995265963</v>
      </c>
      <c r="E242" s="28">
        <f t="shared" si="23"/>
        <v>868.475481363624</v>
      </c>
      <c r="F242" s="28">
        <f t="shared" si="24"/>
        <v>147722.31298185841</v>
      </c>
      <c r="H242" s="28">
        <f t="shared" si="25"/>
        <v>226546.83512927979</v>
      </c>
      <c r="I242" s="28">
        <f t="shared" si="26"/>
        <v>127277.68701814159</v>
      </c>
    </row>
    <row r="243" spans="1:9" x14ac:dyDescent="0.25">
      <c r="A243" s="1">
        <v>234</v>
      </c>
      <c r="B243" s="28">
        <f t="shared" si="27"/>
        <v>147722.31298185841</v>
      </c>
      <c r="C243" s="28">
        <f t="shared" si="21"/>
        <v>1518.5601808902204</v>
      </c>
      <c r="D243" s="28">
        <f t="shared" si="22"/>
        <v>646.28511929563058</v>
      </c>
      <c r="E243" s="28">
        <f t="shared" si="23"/>
        <v>872.27506159458994</v>
      </c>
      <c r="F243" s="28">
        <f t="shared" si="24"/>
        <v>146850.03792026383</v>
      </c>
      <c r="H243" s="28">
        <f t="shared" si="25"/>
        <v>227193.12024857535</v>
      </c>
      <c r="I243" s="28">
        <f t="shared" si="26"/>
        <v>128149.96207973621</v>
      </c>
    </row>
    <row r="244" spans="1:9" x14ac:dyDescent="0.25">
      <c r="A244" s="1">
        <v>235</v>
      </c>
      <c r="B244" s="28">
        <f t="shared" si="27"/>
        <v>146850.03792026383</v>
      </c>
      <c r="C244" s="28">
        <f t="shared" si="21"/>
        <v>1518.5601808902204</v>
      </c>
      <c r="D244" s="28">
        <f t="shared" si="22"/>
        <v>642.46891590115433</v>
      </c>
      <c r="E244" s="28">
        <f t="shared" si="23"/>
        <v>876.09126498906619</v>
      </c>
      <c r="F244" s="28">
        <f t="shared" si="24"/>
        <v>145973.94665527478</v>
      </c>
      <c r="H244" s="28">
        <f t="shared" si="25"/>
        <v>227835.58916447652</v>
      </c>
      <c r="I244" s="28">
        <f t="shared" si="26"/>
        <v>129026.05334472525</v>
      </c>
    </row>
    <row r="245" spans="1:9" x14ac:dyDescent="0.25">
      <c r="A245" s="1">
        <v>236</v>
      </c>
      <c r="B245" s="28">
        <f t="shared" si="27"/>
        <v>145973.94665527478</v>
      </c>
      <c r="C245" s="28">
        <f t="shared" si="21"/>
        <v>1518.5601808902204</v>
      </c>
      <c r="D245" s="28">
        <f t="shared" si="22"/>
        <v>638.63601661682719</v>
      </c>
      <c r="E245" s="28">
        <f t="shared" si="23"/>
        <v>879.92416427339356</v>
      </c>
      <c r="F245" s="28">
        <f t="shared" si="24"/>
        <v>145094.02249100138</v>
      </c>
      <c r="H245" s="28">
        <f t="shared" si="25"/>
        <v>228474.22518109338</v>
      </c>
      <c r="I245" s="28">
        <f t="shared" si="26"/>
        <v>129905.97750899867</v>
      </c>
    </row>
    <row r="246" spans="1:9" x14ac:dyDescent="0.25">
      <c r="A246" s="1">
        <v>237</v>
      </c>
      <c r="B246" s="28">
        <f t="shared" si="27"/>
        <v>145094.02249100138</v>
      </c>
      <c r="C246" s="28">
        <f t="shared" si="21"/>
        <v>1518.5601808902204</v>
      </c>
      <c r="D246" s="28">
        <f t="shared" si="22"/>
        <v>634.78634839813094</v>
      </c>
      <c r="E246" s="28">
        <f t="shared" si="23"/>
        <v>883.77383249208947</v>
      </c>
      <c r="F246" s="28">
        <f t="shared" si="24"/>
        <v>144210.24865850928</v>
      </c>
      <c r="H246" s="28">
        <f t="shared" si="25"/>
        <v>229109.01152949146</v>
      </c>
      <c r="I246" s="28">
        <f t="shared" si="26"/>
        <v>130789.75134149076</v>
      </c>
    </row>
    <row r="247" spans="1:9" x14ac:dyDescent="0.25">
      <c r="A247" s="1">
        <v>238</v>
      </c>
      <c r="B247" s="28">
        <f t="shared" si="27"/>
        <v>144210.24865850928</v>
      </c>
      <c r="C247" s="28">
        <f t="shared" si="21"/>
        <v>1518.5601808902204</v>
      </c>
      <c r="D247" s="28">
        <f t="shared" si="22"/>
        <v>630.91983788097798</v>
      </c>
      <c r="E247" s="28">
        <f t="shared" si="23"/>
        <v>887.64034300924243</v>
      </c>
      <c r="F247" s="28">
        <f t="shared" si="24"/>
        <v>143322.60831550005</v>
      </c>
      <c r="H247" s="28">
        <f t="shared" si="25"/>
        <v>229739.93136737245</v>
      </c>
      <c r="I247" s="28">
        <f t="shared" si="26"/>
        <v>131677.39168449998</v>
      </c>
    </row>
    <row r="248" spans="1:9" x14ac:dyDescent="0.25">
      <c r="A248" s="1">
        <v>239</v>
      </c>
      <c r="B248" s="28">
        <f t="shared" si="27"/>
        <v>143322.60831550005</v>
      </c>
      <c r="C248" s="28">
        <f t="shared" si="21"/>
        <v>1518.5601808902204</v>
      </c>
      <c r="D248" s="28">
        <f t="shared" si="22"/>
        <v>627.03641138031264</v>
      </c>
      <c r="E248" s="28">
        <f t="shared" si="23"/>
        <v>891.52376950990777</v>
      </c>
      <c r="F248" s="28">
        <f t="shared" si="24"/>
        <v>142431.08454599013</v>
      </c>
      <c r="H248" s="28">
        <f t="shared" si="25"/>
        <v>230366.96777875282</v>
      </c>
      <c r="I248" s="28">
        <f t="shared" si="26"/>
        <v>132568.91545400987</v>
      </c>
    </row>
    <row r="249" spans="1:9" x14ac:dyDescent="0.25">
      <c r="A249" s="1">
        <v>240</v>
      </c>
      <c r="B249" s="28">
        <f t="shared" si="27"/>
        <v>142431.08454599013</v>
      </c>
      <c r="C249" s="28">
        <f t="shared" si="21"/>
        <v>1518.5601808902204</v>
      </c>
      <c r="D249" s="28">
        <f t="shared" si="22"/>
        <v>623.13599488870682</v>
      </c>
      <c r="E249" s="28">
        <f t="shared" si="23"/>
        <v>895.4241860015137</v>
      </c>
      <c r="F249" s="28">
        <f t="shared" si="24"/>
        <v>141535.66035998863</v>
      </c>
      <c r="H249" s="28">
        <f t="shared" si="25"/>
        <v>230990.10377364152</v>
      </c>
      <c r="I249" s="28">
        <f t="shared" si="26"/>
        <v>133464.33964001137</v>
      </c>
    </row>
    <row r="250" spans="1:9" x14ac:dyDescent="0.25">
      <c r="A250" s="1">
        <v>241</v>
      </c>
      <c r="B250" s="28">
        <f t="shared" si="27"/>
        <v>141535.66035998863</v>
      </c>
      <c r="C250" s="28">
        <f t="shared" si="21"/>
        <v>1518.5601808902204</v>
      </c>
      <c r="D250" s="28">
        <f t="shared" si="22"/>
        <v>619.21851407495024</v>
      </c>
      <c r="E250" s="28">
        <f t="shared" si="23"/>
        <v>899.34166681527029</v>
      </c>
      <c r="F250" s="28">
        <f t="shared" si="24"/>
        <v>140636.31869317335</v>
      </c>
      <c r="H250" s="28">
        <f t="shared" si="25"/>
        <v>231609.32228771647</v>
      </c>
      <c r="I250" s="28">
        <f t="shared" si="26"/>
        <v>134363.68130682668</v>
      </c>
    </row>
    <row r="251" spans="1:9" x14ac:dyDescent="0.25">
      <c r="A251" s="1">
        <v>242</v>
      </c>
      <c r="B251" s="28">
        <f t="shared" si="27"/>
        <v>140636.31869317335</v>
      </c>
      <c r="C251" s="28">
        <f t="shared" si="21"/>
        <v>1518.5601808902204</v>
      </c>
      <c r="D251" s="28">
        <f t="shared" si="22"/>
        <v>615.28389428263336</v>
      </c>
      <c r="E251" s="28">
        <f t="shared" si="23"/>
        <v>903.27628660758717</v>
      </c>
      <c r="F251" s="28">
        <f t="shared" si="24"/>
        <v>139733.04240656577</v>
      </c>
      <c r="H251" s="28">
        <f t="shared" si="25"/>
        <v>232224.60618199906</v>
      </c>
      <c r="I251" s="28">
        <f t="shared" si="26"/>
        <v>135266.95759343429</v>
      </c>
    </row>
    <row r="252" spans="1:9" x14ac:dyDescent="0.25">
      <c r="A252" s="1">
        <v>243</v>
      </c>
      <c r="B252" s="28">
        <f t="shared" si="27"/>
        <v>139733.04240656577</v>
      </c>
      <c r="C252" s="28">
        <f t="shared" si="21"/>
        <v>1518.5601808902204</v>
      </c>
      <c r="D252" s="28">
        <f t="shared" si="22"/>
        <v>611.33206052872515</v>
      </c>
      <c r="E252" s="28">
        <f t="shared" si="23"/>
        <v>907.22812036149526</v>
      </c>
      <c r="F252" s="28">
        <f t="shared" si="24"/>
        <v>138825.81428620429</v>
      </c>
      <c r="H252" s="28">
        <f t="shared" si="25"/>
        <v>232835.9382425278</v>
      </c>
      <c r="I252" s="28">
        <f t="shared" si="26"/>
        <v>136174.18571379574</v>
      </c>
    </row>
    <row r="253" spans="1:9" x14ac:dyDescent="0.25">
      <c r="A253" s="1">
        <v>244</v>
      </c>
      <c r="B253" s="28">
        <f t="shared" si="27"/>
        <v>138825.81428620429</v>
      </c>
      <c r="C253" s="28">
        <f t="shared" si="21"/>
        <v>1518.5601808902204</v>
      </c>
      <c r="D253" s="28">
        <f t="shared" si="22"/>
        <v>607.36293750214361</v>
      </c>
      <c r="E253" s="28">
        <f t="shared" si="23"/>
        <v>911.19724338807691</v>
      </c>
      <c r="F253" s="28">
        <f t="shared" si="24"/>
        <v>137914.61704281621</v>
      </c>
      <c r="H253" s="28">
        <f t="shared" si="25"/>
        <v>233443.30118002996</v>
      </c>
      <c r="I253" s="28">
        <f t="shared" si="26"/>
        <v>137085.38295718384</v>
      </c>
    </row>
    <row r="254" spans="1:9" x14ac:dyDescent="0.25">
      <c r="A254" s="1">
        <v>245</v>
      </c>
      <c r="B254" s="28">
        <f t="shared" si="27"/>
        <v>137914.61704281621</v>
      </c>
      <c r="C254" s="28">
        <f t="shared" si="21"/>
        <v>1518.5601808902204</v>
      </c>
      <c r="D254" s="28">
        <f t="shared" si="22"/>
        <v>603.37644956232089</v>
      </c>
      <c r="E254" s="28">
        <f t="shared" si="23"/>
        <v>915.18373132789964</v>
      </c>
      <c r="F254" s="28">
        <f t="shared" si="24"/>
        <v>136999.4333114883</v>
      </c>
      <c r="H254" s="28">
        <f t="shared" si="25"/>
        <v>234046.67762959228</v>
      </c>
      <c r="I254" s="28">
        <f t="shared" si="26"/>
        <v>138000.56668851172</v>
      </c>
    </row>
    <row r="255" spans="1:9" x14ac:dyDescent="0.25">
      <c r="A255" s="1">
        <v>246</v>
      </c>
      <c r="B255" s="28">
        <f t="shared" si="27"/>
        <v>136999.4333114883</v>
      </c>
      <c r="C255" s="28">
        <f t="shared" si="21"/>
        <v>1518.5601808902204</v>
      </c>
      <c r="D255" s="28">
        <f t="shared" si="22"/>
        <v>599.37252073776131</v>
      </c>
      <c r="E255" s="28">
        <f t="shared" si="23"/>
        <v>919.18766015245922</v>
      </c>
      <c r="F255" s="28">
        <f t="shared" si="24"/>
        <v>136080.24565133583</v>
      </c>
      <c r="H255" s="28">
        <f t="shared" si="25"/>
        <v>234646.05015033</v>
      </c>
      <c r="I255" s="28">
        <f t="shared" si="26"/>
        <v>138919.7543486642</v>
      </c>
    </row>
    <row r="256" spans="1:9" x14ac:dyDescent="0.25">
      <c r="A256" s="1">
        <v>247</v>
      </c>
      <c r="B256" s="28">
        <f t="shared" si="27"/>
        <v>136080.24565133583</v>
      </c>
      <c r="C256" s="28">
        <f t="shared" si="21"/>
        <v>1518.5601808902204</v>
      </c>
      <c r="D256" s="28">
        <f t="shared" si="22"/>
        <v>595.35107472459424</v>
      </c>
      <c r="E256" s="28">
        <f t="shared" si="23"/>
        <v>923.20910616562628</v>
      </c>
      <c r="F256" s="28">
        <f t="shared" si="24"/>
        <v>135157.03654517021</v>
      </c>
      <c r="H256" s="28">
        <f t="shared" si="25"/>
        <v>235241.40122505461</v>
      </c>
      <c r="I256" s="28">
        <f t="shared" si="26"/>
        <v>139842.96345482985</v>
      </c>
    </row>
    <row r="257" spans="1:9" x14ac:dyDescent="0.25">
      <c r="A257" s="1">
        <v>248</v>
      </c>
      <c r="B257" s="28">
        <f t="shared" si="27"/>
        <v>135157.03654517021</v>
      </c>
      <c r="C257" s="28">
        <f t="shared" si="21"/>
        <v>1518.5601808902204</v>
      </c>
      <c r="D257" s="28">
        <f t="shared" si="22"/>
        <v>591.3120348851196</v>
      </c>
      <c r="E257" s="28">
        <f t="shared" si="23"/>
        <v>927.24814600510081</v>
      </c>
      <c r="F257" s="28">
        <f t="shared" si="24"/>
        <v>134229.78839916512</v>
      </c>
      <c r="H257" s="28">
        <f t="shared" si="25"/>
        <v>235832.71325993974</v>
      </c>
      <c r="I257" s="28">
        <f t="shared" si="26"/>
        <v>140770.21160083491</v>
      </c>
    </row>
    <row r="258" spans="1:9" x14ac:dyDescent="0.25">
      <c r="A258" s="1">
        <v>249</v>
      </c>
      <c r="B258" s="28">
        <f t="shared" si="27"/>
        <v>134229.78839916512</v>
      </c>
      <c r="C258" s="28">
        <f t="shared" si="21"/>
        <v>1518.5601808902204</v>
      </c>
      <c r="D258" s="28">
        <f t="shared" si="22"/>
        <v>587.2553242463473</v>
      </c>
      <c r="E258" s="28">
        <f t="shared" si="23"/>
        <v>931.30485664387311</v>
      </c>
      <c r="F258" s="28">
        <f t="shared" si="24"/>
        <v>133298.48354252125</v>
      </c>
      <c r="H258" s="28">
        <f t="shared" si="25"/>
        <v>236419.96858418605</v>
      </c>
      <c r="I258" s="28">
        <f t="shared" si="26"/>
        <v>141701.51645747881</v>
      </c>
    </row>
    <row r="259" spans="1:9" x14ac:dyDescent="0.25">
      <c r="A259" s="1">
        <v>250</v>
      </c>
      <c r="B259" s="28">
        <f t="shared" si="27"/>
        <v>133298.48354252125</v>
      </c>
      <c r="C259" s="28">
        <f t="shared" si="21"/>
        <v>1518.5601808902204</v>
      </c>
      <c r="D259" s="28">
        <f t="shared" si="22"/>
        <v>583.18086549853024</v>
      </c>
      <c r="E259" s="28">
        <f t="shared" si="23"/>
        <v>935.37931539169017</v>
      </c>
      <c r="F259" s="28">
        <f t="shared" si="24"/>
        <v>132363.10422712957</v>
      </c>
      <c r="H259" s="28">
        <f t="shared" si="25"/>
        <v>237003.1494496846</v>
      </c>
      <c r="I259" s="28">
        <f t="shared" si="26"/>
        <v>142636.89577287051</v>
      </c>
    </row>
    <row r="260" spans="1:9" x14ac:dyDescent="0.25">
      <c r="A260" s="1">
        <v>251</v>
      </c>
      <c r="B260" s="28">
        <f t="shared" si="27"/>
        <v>132363.10422712957</v>
      </c>
      <c r="C260" s="28">
        <f t="shared" si="21"/>
        <v>1518.5601808902204</v>
      </c>
      <c r="D260" s="28">
        <f t="shared" si="22"/>
        <v>579.08858099369183</v>
      </c>
      <c r="E260" s="28">
        <f t="shared" si="23"/>
        <v>939.4715998965288</v>
      </c>
      <c r="F260" s="28">
        <f t="shared" si="24"/>
        <v>131423.63262723305</v>
      </c>
      <c r="H260" s="28">
        <f t="shared" si="25"/>
        <v>237582.23803067827</v>
      </c>
      <c r="I260" s="28">
        <f t="shared" si="26"/>
        <v>143576.36737276704</v>
      </c>
    </row>
    <row r="261" spans="1:9" x14ac:dyDescent="0.25">
      <c r="A261" s="1">
        <v>252</v>
      </c>
      <c r="B261" s="28">
        <f t="shared" si="27"/>
        <v>131423.63262723305</v>
      </c>
      <c r="C261" s="28">
        <f t="shared" si="21"/>
        <v>1518.5601808902204</v>
      </c>
      <c r="D261" s="28">
        <f t="shared" si="22"/>
        <v>574.97839274414434</v>
      </c>
      <c r="E261" s="28">
        <f t="shared" si="23"/>
        <v>943.58178814607606</v>
      </c>
      <c r="F261" s="28">
        <f t="shared" si="24"/>
        <v>130480.05083908697</v>
      </c>
      <c r="H261" s="28">
        <f t="shared" si="25"/>
        <v>238157.21642342248</v>
      </c>
      <c r="I261" s="28">
        <f t="shared" si="26"/>
        <v>144519.94916091309</v>
      </c>
    </row>
    <row r="262" spans="1:9" x14ac:dyDescent="0.25">
      <c r="A262" s="1">
        <v>253</v>
      </c>
      <c r="B262" s="28">
        <f t="shared" si="27"/>
        <v>130480.05083908697</v>
      </c>
      <c r="C262" s="28">
        <f t="shared" si="21"/>
        <v>1518.5601808902204</v>
      </c>
      <c r="D262" s="28">
        <f t="shared" si="22"/>
        <v>570.85022242100524</v>
      </c>
      <c r="E262" s="28">
        <f t="shared" si="23"/>
        <v>947.70995846921505</v>
      </c>
      <c r="F262" s="28">
        <f t="shared" si="24"/>
        <v>129532.34088061775</v>
      </c>
      <c r="H262" s="28">
        <f t="shared" si="25"/>
        <v>238728.06664584347</v>
      </c>
      <c r="I262" s="28">
        <f t="shared" si="26"/>
        <v>145467.6591193823</v>
      </c>
    </row>
    <row r="263" spans="1:9" x14ac:dyDescent="0.25">
      <c r="A263" s="1">
        <v>254</v>
      </c>
      <c r="B263" s="28">
        <f t="shared" si="27"/>
        <v>129532.34088061775</v>
      </c>
      <c r="C263" s="28">
        <f t="shared" si="21"/>
        <v>1518.5601808902204</v>
      </c>
      <c r="D263" s="28">
        <f t="shared" si="22"/>
        <v>566.70399135270247</v>
      </c>
      <c r="E263" s="28">
        <f t="shared" si="23"/>
        <v>951.85618953751793</v>
      </c>
      <c r="F263" s="28">
        <f t="shared" si="24"/>
        <v>128580.48469108023</v>
      </c>
      <c r="H263" s="28">
        <f t="shared" si="25"/>
        <v>239294.77063719614</v>
      </c>
      <c r="I263" s="28">
        <f t="shared" si="26"/>
        <v>146419.51530891983</v>
      </c>
    </row>
    <row r="264" spans="1:9" x14ac:dyDescent="0.25">
      <c r="A264" s="1">
        <v>255</v>
      </c>
      <c r="B264" s="28">
        <f t="shared" si="27"/>
        <v>128580.48469108023</v>
      </c>
      <c r="C264" s="28">
        <f t="shared" si="21"/>
        <v>1518.5601808902204</v>
      </c>
      <c r="D264" s="28">
        <f t="shared" si="22"/>
        <v>562.53962052347583</v>
      </c>
      <c r="E264" s="28">
        <f t="shared" si="23"/>
        <v>956.02056036674446</v>
      </c>
      <c r="F264" s="28">
        <f t="shared" si="24"/>
        <v>127624.46413071349</v>
      </c>
      <c r="H264" s="28">
        <f t="shared" si="25"/>
        <v>239857.31025771963</v>
      </c>
      <c r="I264" s="28">
        <f t="shared" si="26"/>
        <v>147375.5358692866</v>
      </c>
    </row>
    <row r="265" spans="1:9" x14ac:dyDescent="0.25">
      <c r="A265" s="1">
        <v>256</v>
      </c>
      <c r="B265" s="28">
        <f t="shared" si="27"/>
        <v>127624.46413071349</v>
      </c>
      <c r="C265" s="28">
        <f t="shared" si="21"/>
        <v>1518.5601808902204</v>
      </c>
      <c r="D265" s="28">
        <f t="shared" si="22"/>
        <v>558.35703057187129</v>
      </c>
      <c r="E265" s="28">
        <f t="shared" si="23"/>
        <v>960.20315031834912</v>
      </c>
      <c r="F265" s="28">
        <f t="shared" si="24"/>
        <v>126664.26098039513</v>
      </c>
      <c r="H265" s="28">
        <f t="shared" si="25"/>
        <v>240415.66728829156</v>
      </c>
      <c r="I265" s="28">
        <f t="shared" si="26"/>
        <v>148335.73901960487</v>
      </c>
    </row>
    <row r="266" spans="1:9" x14ac:dyDescent="0.25">
      <c r="A266" s="1">
        <v>257</v>
      </c>
      <c r="B266" s="28">
        <f t="shared" si="27"/>
        <v>126664.26098039513</v>
      </c>
      <c r="C266" s="28">
        <f t="shared" si="21"/>
        <v>1518.5601808902204</v>
      </c>
      <c r="D266" s="28">
        <f t="shared" si="22"/>
        <v>554.15614178922863</v>
      </c>
      <c r="E266" s="28">
        <f t="shared" si="23"/>
        <v>964.40403910099189</v>
      </c>
      <c r="F266" s="28">
        <f t="shared" si="24"/>
        <v>125699.85694129414</v>
      </c>
      <c r="H266" s="28">
        <f t="shared" si="25"/>
        <v>240969.82343008069</v>
      </c>
      <c r="I266" s="28">
        <f t="shared" si="26"/>
        <v>149300.14305870593</v>
      </c>
    </row>
    <row r="267" spans="1:9" x14ac:dyDescent="0.25">
      <c r="A267" s="1">
        <v>258</v>
      </c>
      <c r="B267" s="28">
        <f t="shared" si="27"/>
        <v>125699.85694129414</v>
      </c>
      <c r="C267" s="28">
        <f t="shared" ref="C267:C330" si="28">E$2</f>
        <v>1518.5601808902204</v>
      </c>
      <c r="D267" s="28">
        <f t="shared" ref="D267:D330" si="29">-IPMT(E$4,A267,E$5,E$3)</f>
        <v>549.93687411816165</v>
      </c>
      <c r="E267" s="28">
        <f t="shared" ref="E267:E330" si="30">PPMT(E$4,A267,E$5,-E$3)</f>
        <v>968.62330677205875</v>
      </c>
      <c r="F267" s="28">
        <f t="shared" ref="F267:F330" si="31">B267-E267</f>
        <v>124731.23363452208</v>
      </c>
      <c r="H267" s="28">
        <f t="shared" ref="H267:H330" si="32">-CUMIPMT(E$4,E$5,E$3,A$10,A267,0)</f>
        <v>241519.76030419889</v>
      </c>
      <c r="I267" s="28">
        <f t="shared" ref="I267:I330" si="33">-CUMPRINC(E$4,E$5,E$3,A$10,A267,0)</f>
        <v>150268.76636547799</v>
      </c>
    </row>
    <row r="268" spans="1:9" x14ac:dyDescent="0.25">
      <c r="A268" s="1">
        <v>259</v>
      </c>
      <c r="B268" s="28">
        <f t="shared" ref="B268:B331" si="34">F267</f>
        <v>124731.23363452208</v>
      </c>
      <c r="C268" s="28">
        <f t="shared" si="28"/>
        <v>1518.5601808902204</v>
      </c>
      <c r="D268" s="28">
        <f t="shared" si="29"/>
        <v>545.69914715103391</v>
      </c>
      <c r="E268" s="28">
        <f t="shared" si="30"/>
        <v>972.8610337391865</v>
      </c>
      <c r="F268" s="28">
        <f t="shared" si="31"/>
        <v>123758.3726007829</v>
      </c>
      <c r="H268" s="28">
        <f t="shared" si="32"/>
        <v>242065.45945134995</v>
      </c>
      <c r="I268" s="28">
        <f t="shared" si="33"/>
        <v>151241.62739921713</v>
      </c>
    </row>
    <row r="269" spans="1:9" x14ac:dyDescent="0.25">
      <c r="A269" s="1">
        <v>260</v>
      </c>
      <c r="B269" s="28">
        <f t="shared" si="34"/>
        <v>123758.3726007829</v>
      </c>
      <c r="C269" s="28">
        <f t="shared" si="28"/>
        <v>1518.5601808902204</v>
      </c>
      <c r="D269" s="28">
        <f t="shared" si="29"/>
        <v>541.44288012842503</v>
      </c>
      <c r="E269" s="28">
        <f t="shared" si="30"/>
        <v>977.11730076179549</v>
      </c>
      <c r="F269" s="28">
        <f t="shared" si="31"/>
        <v>122781.2553000211</v>
      </c>
      <c r="H269" s="28">
        <f t="shared" si="32"/>
        <v>242606.90233147831</v>
      </c>
      <c r="I269" s="28">
        <f t="shared" si="33"/>
        <v>152218.74469997897</v>
      </c>
    </row>
    <row r="270" spans="1:9" x14ac:dyDescent="0.25">
      <c r="A270" s="1">
        <v>261</v>
      </c>
      <c r="B270" s="28">
        <f t="shared" si="34"/>
        <v>122781.2553000211</v>
      </c>
      <c r="C270" s="28">
        <f t="shared" si="28"/>
        <v>1518.5601808902204</v>
      </c>
      <c r="D270" s="28">
        <f t="shared" si="29"/>
        <v>537.16799193759221</v>
      </c>
      <c r="E270" s="28">
        <f t="shared" si="30"/>
        <v>981.3921889526282</v>
      </c>
      <c r="F270" s="28">
        <f t="shared" si="31"/>
        <v>121799.86311106848</v>
      </c>
      <c r="H270" s="28">
        <f t="shared" si="32"/>
        <v>243144.07032341597</v>
      </c>
      <c r="I270" s="28">
        <f t="shared" si="33"/>
        <v>153200.13688893156</v>
      </c>
    </row>
    <row r="271" spans="1:9" x14ac:dyDescent="0.25">
      <c r="A271" s="1">
        <v>262</v>
      </c>
      <c r="B271" s="28">
        <f t="shared" si="34"/>
        <v>121799.86311106848</v>
      </c>
      <c r="C271" s="28">
        <f t="shared" si="28"/>
        <v>1518.5601808902204</v>
      </c>
      <c r="D271" s="28">
        <f t="shared" si="29"/>
        <v>532.87440111092451</v>
      </c>
      <c r="E271" s="28">
        <f t="shared" si="30"/>
        <v>985.68577977929613</v>
      </c>
      <c r="F271" s="28">
        <f t="shared" si="31"/>
        <v>120814.17733128919</v>
      </c>
      <c r="H271" s="28">
        <f t="shared" si="32"/>
        <v>243676.94472452687</v>
      </c>
      <c r="I271" s="28">
        <f t="shared" si="33"/>
        <v>154185.82266871087</v>
      </c>
    </row>
    <row r="272" spans="1:9" x14ac:dyDescent="0.25">
      <c r="A272" s="1">
        <v>263</v>
      </c>
      <c r="B272" s="28">
        <f t="shared" si="34"/>
        <v>120814.17733128919</v>
      </c>
      <c r="C272" s="28">
        <f t="shared" si="28"/>
        <v>1518.5601808902204</v>
      </c>
      <c r="D272" s="28">
        <f t="shared" si="29"/>
        <v>528.56202582438993</v>
      </c>
      <c r="E272" s="28">
        <f t="shared" si="30"/>
        <v>989.99815506583047</v>
      </c>
      <c r="F272" s="28">
        <f t="shared" si="31"/>
        <v>119824.17917622336</v>
      </c>
      <c r="H272" s="28">
        <f t="shared" si="32"/>
        <v>244205.50675035131</v>
      </c>
      <c r="I272" s="28">
        <f t="shared" si="33"/>
        <v>155175.82082377668</v>
      </c>
    </row>
    <row r="273" spans="1:9" x14ac:dyDescent="0.25">
      <c r="A273" s="1">
        <v>264</v>
      </c>
      <c r="B273" s="28">
        <f t="shared" si="34"/>
        <v>119824.17917622336</v>
      </c>
      <c r="C273" s="28">
        <f t="shared" si="28"/>
        <v>1518.5601808902204</v>
      </c>
      <c r="D273" s="28">
        <f t="shared" si="29"/>
        <v>524.23078389597697</v>
      </c>
      <c r="E273" s="28">
        <f t="shared" si="30"/>
        <v>994.32939699424344</v>
      </c>
      <c r="F273" s="28">
        <f t="shared" si="31"/>
        <v>118829.84977922912</v>
      </c>
      <c r="H273" s="28">
        <f t="shared" si="32"/>
        <v>244729.73753424722</v>
      </c>
      <c r="I273" s="28">
        <f t="shared" si="33"/>
        <v>156170.15022077097</v>
      </c>
    </row>
    <row r="274" spans="1:9" x14ac:dyDescent="0.25">
      <c r="A274" s="1">
        <v>265</v>
      </c>
      <c r="B274" s="28">
        <f t="shared" si="34"/>
        <v>118829.84977922912</v>
      </c>
      <c r="C274" s="28">
        <f t="shared" si="28"/>
        <v>1518.5601808902204</v>
      </c>
      <c r="D274" s="28">
        <f t="shared" si="29"/>
        <v>519.8805927841272</v>
      </c>
      <c r="E274" s="28">
        <f t="shared" si="30"/>
        <v>998.67958810609343</v>
      </c>
      <c r="F274" s="28">
        <f t="shared" si="31"/>
        <v>117831.17019112302</v>
      </c>
      <c r="H274" s="28">
        <f t="shared" si="32"/>
        <v>245249.61812703134</v>
      </c>
      <c r="I274" s="28">
        <f t="shared" si="33"/>
        <v>157168.82980887705</v>
      </c>
    </row>
    <row r="275" spans="1:9" x14ac:dyDescent="0.25">
      <c r="A275" s="1">
        <v>266</v>
      </c>
      <c r="B275" s="28">
        <f t="shared" si="34"/>
        <v>117831.17019112302</v>
      </c>
      <c r="C275" s="28">
        <f t="shared" si="28"/>
        <v>1518.5601808902204</v>
      </c>
      <c r="D275" s="28">
        <f t="shared" si="29"/>
        <v>515.51136958616291</v>
      </c>
      <c r="E275" s="28">
        <f t="shared" si="30"/>
        <v>1003.0488113040574</v>
      </c>
      <c r="F275" s="28">
        <f t="shared" si="31"/>
        <v>116828.12137981896</v>
      </c>
      <c r="H275" s="28">
        <f t="shared" si="32"/>
        <v>245765.12949661756</v>
      </c>
      <c r="I275" s="28">
        <f t="shared" si="33"/>
        <v>158171.87862018109</v>
      </c>
    </row>
    <row r="276" spans="1:9" x14ac:dyDescent="0.25">
      <c r="A276" s="1">
        <v>267</v>
      </c>
      <c r="B276" s="28">
        <f t="shared" si="34"/>
        <v>116828.12137981896</v>
      </c>
      <c r="C276" s="28">
        <f t="shared" si="28"/>
        <v>1518.5601808902204</v>
      </c>
      <c r="D276" s="28">
        <f t="shared" si="29"/>
        <v>511.12303103670774</v>
      </c>
      <c r="E276" s="28">
        <f t="shared" si="30"/>
        <v>1007.4371498535127</v>
      </c>
      <c r="F276" s="28">
        <f t="shared" si="31"/>
        <v>115820.68422996544</v>
      </c>
      <c r="H276" s="28">
        <f t="shared" si="32"/>
        <v>246276.25252765423</v>
      </c>
      <c r="I276" s="28">
        <f t="shared" si="33"/>
        <v>159179.31577003462</v>
      </c>
    </row>
    <row r="277" spans="1:9" x14ac:dyDescent="0.25">
      <c r="A277" s="1">
        <v>268</v>
      </c>
      <c r="B277" s="28">
        <f t="shared" si="34"/>
        <v>115820.68422996544</v>
      </c>
      <c r="C277" s="28">
        <f t="shared" si="28"/>
        <v>1518.5601808902204</v>
      </c>
      <c r="D277" s="28">
        <f t="shared" si="29"/>
        <v>506.71549350609865</v>
      </c>
      <c r="E277" s="28">
        <f t="shared" si="30"/>
        <v>1011.8446873841218</v>
      </c>
      <c r="F277" s="28">
        <f t="shared" si="31"/>
        <v>114808.83954258132</v>
      </c>
      <c r="H277" s="28">
        <f t="shared" si="32"/>
        <v>246782.96802116031</v>
      </c>
      <c r="I277" s="28">
        <f t="shared" si="33"/>
        <v>160191.16045741874</v>
      </c>
    </row>
    <row r="278" spans="1:9" x14ac:dyDescent="0.25">
      <c r="A278" s="1">
        <v>269</v>
      </c>
      <c r="B278" s="28">
        <f t="shared" si="34"/>
        <v>114808.83954258132</v>
      </c>
      <c r="C278" s="28">
        <f t="shared" si="28"/>
        <v>1518.5601808902204</v>
      </c>
      <c r="D278" s="28">
        <f t="shared" si="29"/>
        <v>502.28867299879312</v>
      </c>
      <c r="E278" s="28">
        <f t="shared" si="30"/>
        <v>1016.2715078914275</v>
      </c>
      <c r="F278" s="28">
        <f t="shared" si="31"/>
        <v>113792.56803468989</v>
      </c>
      <c r="H278" s="28">
        <f t="shared" si="32"/>
        <v>247285.25669415909</v>
      </c>
      <c r="I278" s="28">
        <f t="shared" si="33"/>
        <v>161207.43196531021</v>
      </c>
    </row>
    <row r="279" spans="1:9" x14ac:dyDescent="0.25">
      <c r="A279" s="1">
        <v>270</v>
      </c>
      <c r="B279" s="28">
        <f t="shared" si="34"/>
        <v>113792.56803468989</v>
      </c>
      <c r="C279" s="28">
        <f t="shared" si="28"/>
        <v>1518.5601808902204</v>
      </c>
      <c r="D279" s="28">
        <f t="shared" si="29"/>
        <v>497.84248515176807</v>
      </c>
      <c r="E279" s="28">
        <f t="shared" si="30"/>
        <v>1020.7176957384523</v>
      </c>
      <c r="F279" s="28">
        <f t="shared" si="31"/>
        <v>112771.85033895144</v>
      </c>
      <c r="H279" s="28">
        <f t="shared" si="32"/>
        <v>247783.0991793109</v>
      </c>
      <c r="I279" s="28">
        <f t="shared" si="33"/>
        <v>162228.14966104861</v>
      </c>
    </row>
    <row r="280" spans="1:9" x14ac:dyDescent="0.25">
      <c r="A280" s="1">
        <v>271</v>
      </c>
      <c r="B280" s="28">
        <f t="shared" si="34"/>
        <v>112771.85033895144</v>
      </c>
      <c r="C280" s="28">
        <f t="shared" si="28"/>
        <v>1518.5601808902204</v>
      </c>
      <c r="D280" s="28">
        <f t="shared" si="29"/>
        <v>493.3768452329125</v>
      </c>
      <c r="E280" s="28">
        <f t="shared" si="30"/>
        <v>1025.1833356573081</v>
      </c>
      <c r="F280" s="28">
        <f t="shared" si="31"/>
        <v>111746.66700329413</v>
      </c>
      <c r="H280" s="28">
        <f t="shared" si="32"/>
        <v>248276.47602454378</v>
      </c>
      <c r="I280" s="28">
        <f t="shared" si="33"/>
        <v>163253.33299670593</v>
      </c>
    </row>
    <row r="281" spans="1:9" x14ac:dyDescent="0.25">
      <c r="A281" s="1">
        <v>272</v>
      </c>
      <c r="B281" s="28">
        <f t="shared" si="34"/>
        <v>111746.66700329413</v>
      </c>
      <c r="C281" s="28">
        <f t="shared" si="28"/>
        <v>1518.5601808902204</v>
      </c>
      <c r="D281" s="28">
        <f t="shared" si="29"/>
        <v>488.89166813941165</v>
      </c>
      <c r="E281" s="28">
        <f t="shared" si="30"/>
        <v>1029.6685127508088</v>
      </c>
      <c r="F281" s="28">
        <f t="shared" si="31"/>
        <v>110716.99849054332</v>
      </c>
      <c r="H281" s="28">
        <f t="shared" si="32"/>
        <v>248765.36769268321</v>
      </c>
      <c r="I281" s="28">
        <f t="shared" si="33"/>
        <v>164283.00150945675</v>
      </c>
    </row>
    <row r="282" spans="1:9" x14ac:dyDescent="0.25">
      <c r="A282" s="1">
        <v>273</v>
      </c>
      <c r="B282" s="28">
        <f t="shared" si="34"/>
        <v>110716.99849054332</v>
      </c>
      <c r="C282" s="28">
        <f t="shared" si="28"/>
        <v>1518.5601808902204</v>
      </c>
      <c r="D282" s="28">
        <f t="shared" si="29"/>
        <v>484.38686839612689</v>
      </c>
      <c r="E282" s="28">
        <f t="shared" si="30"/>
        <v>1034.1733124940936</v>
      </c>
      <c r="F282" s="28">
        <f t="shared" si="31"/>
        <v>109682.82517804923</v>
      </c>
      <c r="H282" s="28">
        <f t="shared" si="32"/>
        <v>249249.75456107932</v>
      </c>
      <c r="I282" s="28">
        <f t="shared" si="33"/>
        <v>165317.17482195084</v>
      </c>
    </row>
    <row r="283" spans="1:9" x14ac:dyDescent="0.25">
      <c r="A283" s="1">
        <v>274</v>
      </c>
      <c r="B283" s="28">
        <f t="shared" si="34"/>
        <v>109682.82517804923</v>
      </c>
      <c r="C283" s="28">
        <f t="shared" si="28"/>
        <v>1518.5601808902204</v>
      </c>
      <c r="D283" s="28">
        <f t="shared" si="29"/>
        <v>479.8623601539652</v>
      </c>
      <c r="E283" s="28">
        <f t="shared" si="30"/>
        <v>1038.6978207362552</v>
      </c>
      <c r="F283" s="28">
        <f t="shared" si="31"/>
        <v>108644.12735731297</v>
      </c>
      <c r="H283" s="28">
        <f t="shared" si="32"/>
        <v>249729.61692123333</v>
      </c>
      <c r="I283" s="28">
        <f t="shared" si="33"/>
        <v>166355.87264268709</v>
      </c>
    </row>
    <row r="284" spans="1:9" x14ac:dyDescent="0.25">
      <c r="A284" s="1">
        <v>275</v>
      </c>
      <c r="B284" s="28">
        <f t="shared" si="34"/>
        <v>108644.12735731297</v>
      </c>
      <c r="C284" s="28">
        <f t="shared" si="28"/>
        <v>1518.5601808902204</v>
      </c>
      <c r="D284" s="28">
        <f t="shared" si="29"/>
        <v>475.31805718824415</v>
      </c>
      <c r="E284" s="28">
        <f t="shared" si="30"/>
        <v>1043.2421237019764</v>
      </c>
      <c r="F284" s="28">
        <f t="shared" si="31"/>
        <v>107600.885233611</v>
      </c>
      <c r="H284" s="28">
        <f t="shared" si="32"/>
        <v>250204.93497842157</v>
      </c>
      <c r="I284" s="28">
        <f t="shared" si="33"/>
        <v>167399.11476638904</v>
      </c>
    </row>
    <row r="285" spans="1:9" x14ac:dyDescent="0.25">
      <c r="A285" s="1">
        <v>276</v>
      </c>
      <c r="B285" s="28">
        <f t="shared" si="34"/>
        <v>107600.885233611</v>
      </c>
      <c r="C285" s="28">
        <f t="shared" si="28"/>
        <v>1518.5601808902204</v>
      </c>
      <c r="D285" s="28">
        <f t="shared" si="29"/>
        <v>470.75387289704793</v>
      </c>
      <c r="E285" s="28">
        <f t="shared" si="30"/>
        <v>1047.8063079931724</v>
      </c>
      <c r="F285" s="28">
        <f t="shared" si="31"/>
        <v>106553.07892561783</v>
      </c>
      <c r="H285" s="28">
        <f t="shared" si="32"/>
        <v>250675.68885131858</v>
      </c>
      <c r="I285" s="28">
        <f t="shared" si="33"/>
        <v>168446.92107438223</v>
      </c>
    </row>
    <row r="286" spans="1:9" x14ac:dyDescent="0.25">
      <c r="A286" s="1">
        <v>277</v>
      </c>
      <c r="B286" s="28">
        <f t="shared" si="34"/>
        <v>106553.07892561783</v>
      </c>
      <c r="C286" s="28">
        <f t="shared" si="28"/>
        <v>1518.5601808902204</v>
      </c>
      <c r="D286" s="28">
        <f t="shared" si="29"/>
        <v>466.16972029957782</v>
      </c>
      <c r="E286" s="28">
        <f t="shared" si="30"/>
        <v>1052.3904605906428</v>
      </c>
      <c r="F286" s="28">
        <f t="shared" si="31"/>
        <v>105500.68846502718</v>
      </c>
      <c r="H286" s="28">
        <f t="shared" si="32"/>
        <v>251141.85857161818</v>
      </c>
      <c r="I286" s="28">
        <f t="shared" si="33"/>
        <v>169499.31153497289</v>
      </c>
    </row>
    <row r="287" spans="1:9" x14ac:dyDescent="0.25">
      <c r="A287" s="1">
        <v>278</v>
      </c>
      <c r="B287" s="28">
        <f t="shared" si="34"/>
        <v>105500.68846502718</v>
      </c>
      <c r="C287" s="28">
        <f t="shared" si="28"/>
        <v>1518.5601808902204</v>
      </c>
      <c r="D287" s="28">
        <f t="shared" si="29"/>
        <v>461.56551203449379</v>
      </c>
      <c r="E287" s="28">
        <f t="shared" si="30"/>
        <v>1056.9946688557268</v>
      </c>
      <c r="F287" s="28">
        <f t="shared" si="31"/>
        <v>104443.69379617146</v>
      </c>
      <c r="H287" s="28">
        <f t="shared" si="32"/>
        <v>251603.42408365264</v>
      </c>
      <c r="I287" s="28">
        <f t="shared" si="33"/>
        <v>170556.30620382863</v>
      </c>
    </row>
    <row r="288" spans="1:9" x14ac:dyDescent="0.25">
      <c r="A288" s="1">
        <v>279</v>
      </c>
      <c r="B288" s="28">
        <f t="shared" si="34"/>
        <v>104443.69379617146</v>
      </c>
      <c r="C288" s="28">
        <f t="shared" si="28"/>
        <v>1518.5601808902204</v>
      </c>
      <c r="D288" s="28">
        <f t="shared" si="29"/>
        <v>456.94116035824987</v>
      </c>
      <c r="E288" s="28">
        <f t="shared" si="30"/>
        <v>1061.6190205319706</v>
      </c>
      <c r="F288" s="28">
        <f t="shared" si="31"/>
        <v>103382.07477563948</v>
      </c>
      <c r="H288" s="28">
        <f t="shared" si="32"/>
        <v>252060.3652440109</v>
      </c>
      <c r="I288" s="28">
        <f t="shared" si="33"/>
        <v>171617.92522436057</v>
      </c>
    </row>
    <row r="289" spans="1:9" x14ac:dyDescent="0.25">
      <c r="A289" s="1">
        <v>280</v>
      </c>
      <c r="B289" s="28">
        <f t="shared" si="34"/>
        <v>103382.07477563948</v>
      </c>
      <c r="C289" s="28">
        <f t="shared" si="28"/>
        <v>1518.5601808902204</v>
      </c>
      <c r="D289" s="28">
        <f t="shared" si="29"/>
        <v>452.29657714342255</v>
      </c>
      <c r="E289" s="28">
        <f t="shared" si="30"/>
        <v>1066.2636037467978</v>
      </c>
      <c r="F289" s="28">
        <f t="shared" si="31"/>
        <v>102315.81117189268</v>
      </c>
      <c r="H289" s="28">
        <f t="shared" si="32"/>
        <v>252512.66182115435</v>
      </c>
      <c r="I289" s="28">
        <f t="shared" si="33"/>
        <v>172684.18882810738</v>
      </c>
    </row>
    <row r="290" spans="1:9" x14ac:dyDescent="0.25">
      <c r="A290" s="1">
        <v>281</v>
      </c>
      <c r="B290" s="28">
        <f t="shared" si="34"/>
        <v>102315.81117189268</v>
      </c>
      <c r="C290" s="28">
        <f t="shared" si="28"/>
        <v>1518.5601808902204</v>
      </c>
      <c r="D290" s="28">
        <f t="shared" si="29"/>
        <v>447.63167387703027</v>
      </c>
      <c r="E290" s="28">
        <f t="shared" si="30"/>
        <v>1070.9285070131903</v>
      </c>
      <c r="F290" s="28">
        <f t="shared" si="31"/>
        <v>101244.88266487949</v>
      </c>
      <c r="H290" s="28">
        <f t="shared" si="32"/>
        <v>252960.29349503136</v>
      </c>
      <c r="I290" s="28">
        <f t="shared" si="33"/>
        <v>173755.11733512057</v>
      </c>
    </row>
    <row r="291" spans="1:9" x14ac:dyDescent="0.25">
      <c r="A291" s="1">
        <v>282</v>
      </c>
      <c r="B291" s="28">
        <f t="shared" si="34"/>
        <v>101244.88266487949</v>
      </c>
      <c r="C291" s="28">
        <f t="shared" si="28"/>
        <v>1518.5601808902204</v>
      </c>
      <c r="D291" s="28">
        <f t="shared" si="29"/>
        <v>442.94636165884759</v>
      </c>
      <c r="E291" s="28">
        <f t="shared" si="30"/>
        <v>1075.6138192313729</v>
      </c>
      <c r="F291" s="28">
        <f t="shared" si="31"/>
        <v>100169.26884564813</v>
      </c>
      <c r="H291" s="28">
        <f t="shared" si="32"/>
        <v>253403.2398566902</v>
      </c>
      <c r="I291" s="28">
        <f t="shared" si="33"/>
        <v>174830.73115435193</v>
      </c>
    </row>
    <row r="292" spans="1:9" x14ac:dyDescent="0.25">
      <c r="A292" s="1">
        <v>283</v>
      </c>
      <c r="B292" s="28">
        <f t="shared" si="34"/>
        <v>100169.26884564813</v>
      </c>
      <c r="C292" s="28">
        <f t="shared" si="28"/>
        <v>1518.5601808902204</v>
      </c>
      <c r="D292" s="28">
        <f t="shared" si="29"/>
        <v>438.24055119971047</v>
      </c>
      <c r="E292" s="28">
        <f t="shared" si="30"/>
        <v>1080.3196296905101</v>
      </c>
      <c r="F292" s="28">
        <f t="shared" si="31"/>
        <v>99088.949215957618</v>
      </c>
      <c r="H292" s="28">
        <f t="shared" si="32"/>
        <v>253841.48040788993</v>
      </c>
      <c r="I292" s="28">
        <f t="shared" si="33"/>
        <v>175911.05078404245</v>
      </c>
    </row>
    <row r="293" spans="1:9" x14ac:dyDescent="0.25">
      <c r="A293" s="1">
        <v>284</v>
      </c>
      <c r="B293" s="28">
        <f t="shared" si="34"/>
        <v>99088.949215957618</v>
      </c>
      <c r="C293" s="28">
        <f t="shared" si="28"/>
        <v>1518.5601808902204</v>
      </c>
      <c r="D293" s="28">
        <f t="shared" si="29"/>
        <v>433.5141528198144</v>
      </c>
      <c r="E293" s="28">
        <f t="shared" si="30"/>
        <v>1085.046028070406</v>
      </c>
      <c r="F293" s="28">
        <f t="shared" si="31"/>
        <v>98003.903187887219</v>
      </c>
      <c r="H293" s="28">
        <f t="shared" si="32"/>
        <v>254274.99456070972</v>
      </c>
      <c r="I293" s="28">
        <f t="shared" si="33"/>
        <v>176996.09681211287</v>
      </c>
    </row>
    <row r="294" spans="1:9" x14ac:dyDescent="0.25">
      <c r="A294" s="1">
        <v>285</v>
      </c>
      <c r="B294" s="28">
        <f t="shared" si="34"/>
        <v>98003.903187887219</v>
      </c>
      <c r="C294" s="28">
        <f t="shared" si="28"/>
        <v>1518.5601808902204</v>
      </c>
      <c r="D294" s="28">
        <f t="shared" si="29"/>
        <v>428.76707644700639</v>
      </c>
      <c r="E294" s="28">
        <f t="shared" si="30"/>
        <v>1089.7931044432141</v>
      </c>
      <c r="F294" s="28">
        <f t="shared" si="31"/>
        <v>96914.110083444</v>
      </c>
      <c r="H294" s="28">
        <f t="shared" si="32"/>
        <v>254703.7616371568</v>
      </c>
      <c r="I294" s="28">
        <f t="shared" si="33"/>
        <v>178085.88991655604</v>
      </c>
    </row>
    <row r="295" spans="1:9" x14ac:dyDescent="0.25">
      <c r="A295" s="1">
        <v>286</v>
      </c>
      <c r="B295" s="28">
        <f t="shared" si="34"/>
        <v>96914.110083444</v>
      </c>
      <c r="C295" s="28">
        <f t="shared" si="28"/>
        <v>1518.5601808902204</v>
      </c>
      <c r="D295" s="28">
        <f t="shared" si="29"/>
        <v>423.99923161506723</v>
      </c>
      <c r="E295" s="28">
        <f t="shared" si="30"/>
        <v>1094.5609492751532</v>
      </c>
      <c r="F295" s="28">
        <f t="shared" si="31"/>
        <v>95819.549134168847</v>
      </c>
      <c r="H295" s="28">
        <f t="shared" si="32"/>
        <v>255127.76086877182</v>
      </c>
      <c r="I295" s="28">
        <f t="shared" si="33"/>
        <v>179180.45086583123</v>
      </c>
    </row>
    <row r="296" spans="1:9" x14ac:dyDescent="0.25">
      <c r="A296" s="1">
        <v>287</v>
      </c>
      <c r="B296" s="28">
        <f t="shared" si="34"/>
        <v>95819.549134168847</v>
      </c>
      <c r="C296" s="28">
        <f t="shared" si="28"/>
        <v>1518.5601808902204</v>
      </c>
      <c r="D296" s="28">
        <f t="shared" si="29"/>
        <v>419.21052746198853</v>
      </c>
      <c r="E296" s="28">
        <f t="shared" si="30"/>
        <v>1099.3496534282319</v>
      </c>
      <c r="F296" s="28">
        <f t="shared" si="31"/>
        <v>94720.199480740615</v>
      </c>
      <c r="H296" s="28">
        <f t="shared" si="32"/>
        <v>255546.97139623383</v>
      </c>
      <c r="I296" s="28">
        <f t="shared" si="33"/>
        <v>180279.80051925941</v>
      </c>
    </row>
    <row r="297" spans="1:9" x14ac:dyDescent="0.25">
      <c r="A297" s="1">
        <v>288</v>
      </c>
      <c r="B297" s="28">
        <f t="shared" si="34"/>
        <v>94720.199480740615</v>
      </c>
      <c r="C297" s="28">
        <f t="shared" si="28"/>
        <v>1518.5601808902204</v>
      </c>
      <c r="D297" s="28">
        <f t="shared" si="29"/>
        <v>414.40087272824007</v>
      </c>
      <c r="E297" s="28">
        <f t="shared" si="30"/>
        <v>1104.1593081619803</v>
      </c>
      <c r="F297" s="28">
        <f t="shared" si="31"/>
        <v>93616.040172578636</v>
      </c>
      <c r="H297" s="28">
        <f t="shared" si="32"/>
        <v>255961.37226896206</v>
      </c>
      <c r="I297" s="28">
        <f t="shared" si="33"/>
        <v>181383.95982742144</v>
      </c>
    </row>
    <row r="298" spans="1:9" x14ac:dyDescent="0.25">
      <c r="A298" s="1">
        <v>289</v>
      </c>
      <c r="B298" s="28">
        <f t="shared" si="34"/>
        <v>93616.040172578636</v>
      </c>
      <c r="C298" s="28">
        <f t="shared" si="28"/>
        <v>1518.5601808902204</v>
      </c>
      <c r="D298" s="28">
        <f t="shared" si="29"/>
        <v>409.57017575503136</v>
      </c>
      <c r="E298" s="28">
        <f t="shared" si="30"/>
        <v>1108.9900051351892</v>
      </c>
      <c r="F298" s="28">
        <f t="shared" si="31"/>
        <v>92507.050167443449</v>
      </c>
      <c r="H298" s="28">
        <f t="shared" si="32"/>
        <v>256370.94244471707</v>
      </c>
      <c r="I298" s="28">
        <f t="shared" si="33"/>
        <v>182492.94983255662</v>
      </c>
    </row>
    <row r="299" spans="1:9" x14ac:dyDescent="0.25">
      <c r="A299" s="1">
        <v>290</v>
      </c>
      <c r="B299" s="28">
        <f t="shared" si="34"/>
        <v>92507.050167443449</v>
      </c>
      <c r="C299" s="28">
        <f t="shared" si="28"/>
        <v>1518.5601808902204</v>
      </c>
      <c r="D299" s="28">
        <f t="shared" si="29"/>
        <v>404.71834448256493</v>
      </c>
      <c r="E299" s="28">
        <f t="shared" si="30"/>
        <v>1113.8418364076556</v>
      </c>
      <c r="F299" s="28">
        <f t="shared" si="31"/>
        <v>91393.208331035799</v>
      </c>
      <c r="H299" s="28">
        <f t="shared" si="32"/>
        <v>256775.66078919961</v>
      </c>
      <c r="I299" s="28">
        <f t="shared" si="33"/>
        <v>183606.79166896429</v>
      </c>
    </row>
    <row r="300" spans="1:9" x14ac:dyDescent="0.25">
      <c r="A300" s="1">
        <v>291</v>
      </c>
      <c r="B300" s="28">
        <f t="shared" si="34"/>
        <v>91393.208331035799</v>
      </c>
      <c r="C300" s="28">
        <f t="shared" si="28"/>
        <v>1518.5601808902204</v>
      </c>
      <c r="D300" s="28">
        <f t="shared" si="29"/>
        <v>399.84528644828134</v>
      </c>
      <c r="E300" s="28">
        <f t="shared" si="30"/>
        <v>1118.7148944419389</v>
      </c>
      <c r="F300" s="28">
        <f t="shared" si="31"/>
        <v>90274.493436593853</v>
      </c>
      <c r="H300" s="28">
        <f t="shared" si="32"/>
        <v>257175.50607564801</v>
      </c>
      <c r="I300" s="28">
        <f t="shared" si="33"/>
        <v>184725.50656340615</v>
      </c>
    </row>
    <row r="301" spans="1:9" x14ac:dyDescent="0.25">
      <c r="A301" s="1">
        <v>292</v>
      </c>
      <c r="B301" s="28">
        <f t="shared" si="34"/>
        <v>90274.493436593853</v>
      </c>
      <c r="C301" s="28">
        <f t="shared" si="28"/>
        <v>1518.5601808902204</v>
      </c>
      <c r="D301" s="28">
        <f t="shared" si="29"/>
        <v>394.95090878509785</v>
      </c>
      <c r="E301" s="28">
        <f t="shared" si="30"/>
        <v>1123.6092721051225</v>
      </c>
      <c r="F301" s="28">
        <f t="shared" si="31"/>
        <v>89150.884164488729</v>
      </c>
      <c r="H301" s="28">
        <f t="shared" si="32"/>
        <v>257570.456984433</v>
      </c>
      <c r="I301" s="28">
        <f t="shared" si="33"/>
        <v>185849.11583551136</v>
      </c>
    </row>
    <row r="302" spans="1:9" x14ac:dyDescent="0.25">
      <c r="A302" s="1">
        <v>293</v>
      </c>
      <c r="B302" s="28">
        <f t="shared" si="34"/>
        <v>89150.884164488729</v>
      </c>
      <c r="C302" s="28">
        <f t="shared" si="28"/>
        <v>1518.5601808902204</v>
      </c>
      <c r="D302" s="28">
        <f t="shared" si="29"/>
        <v>390.03511821963804</v>
      </c>
      <c r="E302" s="28">
        <f t="shared" si="30"/>
        <v>1128.5250626705827</v>
      </c>
      <c r="F302" s="28">
        <f t="shared" si="31"/>
        <v>88022.359101818147</v>
      </c>
      <c r="H302" s="28">
        <f t="shared" si="32"/>
        <v>257960.49210265261</v>
      </c>
      <c r="I302" s="28">
        <f t="shared" si="33"/>
        <v>186977.64089818194</v>
      </c>
    </row>
    <row r="303" spans="1:9" x14ac:dyDescent="0.25">
      <c r="A303" s="1">
        <v>294</v>
      </c>
      <c r="B303" s="28">
        <f t="shared" si="34"/>
        <v>88022.359101818147</v>
      </c>
      <c r="C303" s="28">
        <f t="shared" si="28"/>
        <v>1518.5601808902204</v>
      </c>
      <c r="D303" s="28">
        <f t="shared" si="29"/>
        <v>385.09782107045419</v>
      </c>
      <c r="E303" s="28">
        <f t="shared" si="30"/>
        <v>1133.4623598197663</v>
      </c>
      <c r="F303" s="28">
        <f t="shared" si="31"/>
        <v>86888.896741998382</v>
      </c>
      <c r="H303" s="28">
        <f t="shared" si="32"/>
        <v>258345.58992372314</v>
      </c>
      <c r="I303" s="28">
        <f t="shared" si="33"/>
        <v>188111.10325800168</v>
      </c>
    </row>
    <row r="304" spans="1:9" x14ac:dyDescent="0.25">
      <c r="A304" s="1">
        <v>295</v>
      </c>
      <c r="B304" s="28">
        <f t="shared" si="34"/>
        <v>86888.896741998382</v>
      </c>
      <c r="C304" s="28">
        <f t="shared" si="28"/>
        <v>1518.5601808902204</v>
      </c>
      <c r="D304" s="28">
        <f t="shared" si="29"/>
        <v>380.13892324624271</v>
      </c>
      <c r="E304" s="28">
        <f t="shared" si="30"/>
        <v>1138.4212576439777</v>
      </c>
      <c r="F304" s="28">
        <f t="shared" si="31"/>
        <v>85750.475484354407</v>
      </c>
      <c r="H304" s="28">
        <f t="shared" si="32"/>
        <v>258725.72884696937</v>
      </c>
      <c r="I304" s="28">
        <f t="shared" si="33"/>
        <v>189249.52451564564</v>
      </c>
    </row>
    <row r="305" spans="1:9" x14ac:dyDescent="0.25">
      <c r="A305" s="1">
        <v>296</v>
      </c>
      <c r="B305" s="28">
        <f t="shared" si="34"/>
        <v>85750.475484354407</v>
      </c>
      <c r="C305" s="28">
        <f t="shared" si="28"/>
        <v>1518.5601808902204</v>
      </c>
      <c r="D305" s="28">
        <f t="shared" si="29"/>
        <v>375.15833024405038</v>
      </c>
      <c r="E305" s="28">
        <f t="shared" si="30"/>
        <v>1143.4018506461703</v>
      </c>
      <c r="F305" s="28">
        <f t="shared" si="31"/>
        <v>84607.073633708234</v>
      </c>
      <c r="H305" s="28">
        <f t="shared" si="32"/>
        <v>259100.88717721342</v>
      </c>
      <c r="I305" s="28">
        <f t="shared" si="33"/>
        <v>190392.92636629185</v>
      </c>
    </row>
    <row r="306" spans="1:9" x14ac:dyDescent="0.25">
      <c r="A306" s="1">
        <v>297</v>
      </c>
      <c r="B306" s="28">
        <f t="shared" si="34"/>
        <v>84607.073633708234</v>
      </c>
      <c r="C306" s="28">
        <f t="shared" si="28"/>
        <v>1518.5601808902204</v>
      </c>
      <c r="D306" s="28">
        <f t="shared" si="29"/>
        <v>370.15594714747334</v>
      </c>
      <c r="E306" s="28">
        <f t="shared" si="30"/>
        <v>1148.4042337427472</v>
      </c>
      <c r="F306" s="28">
        <f t="shared" si="31"/>
        <v>83458.669399965482</v>
      </c>
      <c r="H306" s="28">
        <f t="shared" si="32"/>
        <v>259471.04312436088</v>
      </c>
      <c r="I306" s="28">
        <f t="shared" si="33"/>
        <v>191541.33060003459</v>
      </c>
    </row>
    <row r="307" spans="1:9" x14ac:dyDescent="0.25">
      <c r="A307" s="1">
        <v>298</v>
      </c>
      <c r="B307" s="28">
        <f t="shared" si="34"/>
        <v>83458.669399965482</v>
      </c>
      <c r="C307" s="28">
        <f t="shared" si="28"/>
        <v>1518.5601808902204</v>
      </c>
      <c r="D307" s="28">
        <f t="shared" si="29"/>
        <v>365.13167862484886</v>
      </c>
      <c r="E307" s="28">
        <f t="shared" si="30"/>
        <v>1153.4285022653717</v>
      </c>
      <c r="F307" s="28">
        <f t="shared" si="31"/>
        <v>82305.240897700103</v>
      </c>
      <c r="H307" s="28">
        <f t="shared" si="32"/>
        <v>259836.17480298571</v>
      </c>
      <c r="I307" s="28">
        <f t="shared" si="33"/>
        <v>192694.75910229995</v>
      </c>
    </row>
    <row r="308" spans="1:9" x14ac:dyDescent="0.25">
      <c r="A308" s="1">
        <v>299</v>
      </c>
      <c r="B308" s="28">
        <f t="shared" si="34"/>
        <v>82305.240897700103</v>
      </c>
      <c r="C308" s="28">
        <f t="shared" si="28"/>
        <v>1518.5601808902204</v>
      </c>
      <c r="D308" s="28">
        <f t="shared" si="29"/>
        <v>360.08542892743776</v>
      </c>
      <c r="E308" s="28">
        <f t="shared" si="30"/>
        <v>1158.4747519627826</v>
      </c>
      <c r="F308" s="28">
        <f t="shared" si="31"/>
        <v>81146.766145737318</v>
      </c>
      <c r="H308" s="28">
        <f t="shared" si="32"/>
        <v>260196.26023191318</v>
      </c>
      <c r="I308" s="28">
        <f t="shared" si="33"/>
        <v>193853.23385426274</v>
      </c>
    </row>
    <row r="309" spans="1:9" x14ac:dyDescent="0.25">
      <c r="A309" s="1">
        <v>300</v>
      </c>
      <c r="B309" s="28">
        <f t="shared" si="34"/>
        <v>81146.766145737318</v>
      </c>
      <c r="C309" s="28">
        <f t="shared" si="28"/>
        <v>1518.5601808902204</v>
      </c>
      <c r="D309" s="28">
        <f t="shared" si="29"/>
        <v>355.01710188760057</v>
      </c>
      <c r="E309" s="28">
        <f t="shared" si="30"/>
        <v>1163.5430790026198</v>
      </c>
      <c r="F309" s="28">
        <f t="shared" si="31"/>
        <v>79983.223066734703</v>
      </c>
      <c r="H309" s="28">
        <f t="shared" si="32"/>
        <v>260551.27733380077</v>
      </c>
      <c r="I309" s="28">
        <f t="shared" si="33"/>
        <v>195016.77693326536</v>
      </c>
    </row>
    <row r="310" spans="1:9" x14ac:dyDescent="0.25">
      <c r="A310" s="1">
        <v>301</v>
      </c>
      <c r="B310" s="28">
        <f t="shared" si="34"/>
        <v>79983.223066734703</v>
      </c>
      <c r="C310" s="28">
        <f t="shared" si="28"/>
        <v>1518.5601808902204</v>
      </c>
      <c r="D310" s="28">
        <f t="shared" si="29"/>
        <v>349.92660091696416</v>
      </c>
      <c r="E310" s="28">
        <f t="shared" si="30"/>
        <v>1168.6335799732562</v>
      </c>
      <c r="F310" s="28">
        <f t="shared" si="31"/>
        <v>78814.589486761441</v>
      </c>
      <c r="H310" s="28">
        <f t="shared" si="32"/>
        <v>260901.20393471769</v>
      </c>
      <c r="I310" s="28">
        <f t="shared" si="33"/>
        <v>196185.41051323863</v>
      </c>
    </row>
    <row r="311" spans="1:9" x14ac:dyDescent="0.25">
      <c r="A311" s="1">
        <v>302</v>
      </c>
      <c r="B311" s="28">
        <f t="shared" si="34"/>
        <v>78814.589486761441</v>
      </c>
      <c r="C311" s="28">
        <f t="shared" si="28"/>
        <v>1518.5601808902204</v>
      </c>
      <c r="D311" s="28">
        <f t="shared" si="29"/>
        <v>344.81382900458112</v>
      </c>
      <c r="E311" s="28">
        <f t="shared" si="30"/>
        <v>1173.7463518856393</v>
      </c>
      <c r="F311" s="28">
        <f t="shared" si="31"/>
        <v>77640.843134875802</v>
      </c>
      <c r="H311" s="28">
        <f t="shared" si="32"/>
        <v>261246.01776372231</v>
      </c>
      <c r="I311" s="28">
        <f t="shared" si="33"/>
        <v>197359.15686512427</v>
      </c>
    </row>
    <row r="312" spans="1:9" x14ac:dyDescent="0.25">
      <c r="A312" s="1">
        <v>303</v>
      </c>
      <c r="B312" s="28">
        <f t="shared" si="34"/>
        <v>77640.843134875802</v>
      </c>
      <c r="C312" s="28">
        <f t="shared" si="28"/>
        <v>1518.5601808902204</v>
      </c>
      <c r="D312" s="28">
        <f t="shared" si="29"/>
        <v>339.67868871508153</v>
      </c>
      <c r="E312" s="28">
        <f t="shared" si="30"/>
        <v>1178.8814921751389</v>
      </c>
      <c r="F312" s="28">
        <f t="shared" si="31"/>
        <v>76461.961642700669</v>
      </c>
      <c r="H312" s="28">
        <f t="shared" si="32"/>
        <v>261585.69645243741</v>
      </c>
      <c r="I312" s="28">
        <f t="shared" si="33"/>
        <v>198538.03835729937</v>
      </c>
    </row>
    <row r="313" spans="1:9" x14ac:dyDescent="0.25">
      <c r="A313" s="1">
        <v>304</v>
      </c>
      <c r="B313" s="28">
        <f t="shared" si="34"/>
        <v>76461.961642700669</v>
      </c>
      <c r="C313" s="28">
        <f t="shared" si="28"/>
        <v>1518.5601808902204</v>
      </c>
      <c r="D313" s="28">
        <f t="shared" si="29"/>
        <v>334.52108218681519</v>
      </c>
      <c r="E313" s="28">
        <f t="shared" si="30"/>
        <v>1184.0390987034052</v>
      </c>
      <c r="F313" s="28">
        <f t="shared" si="31"/>
        <v>75277.922543997265</v>
      </c>
      <c r="H313" s="28">
        <f t="shared" si="32"/>
        <v>261920.21753462419</v>
      </c>
      <c r="I313" s="28">
        <f t="shared" si="33"/>
        <v>199722.07745600279</v>
      </c>
    </row>
    <row r="314" spans="1:9" x14ac:dyDescent="0.25">
      <c r="A314" s="1">
        <v>305</v>
      </c>
      <c r="B314" s="28">
        <f t="shared" si="34"/>
        <v>75277.922543997265</v>
      </c>
      <c r="C314" s="28">
        <f t="shared" si="28"/>
        <v>1518.5601808902204</v>
      </c>
      <c r="D314" s="28">
        <f t="shared" si="29"/>
        <v>329.34091112998789</v>
      </c>
      <c r="E314" s="28">
        <f t="shared" si="30"/>
        <v>1189.2192697602327</v>
      </c>
      <c r="F314" s="28">
        <f t="shared" si="31"/>
        <v>74088.703274237036</v>
      </c>
      <c r="H314" s="28">
        <f t="shared" si="32"/>
        <v>262249.55844575423</v>
      </c>
      <c r="I314" s="28">
        <f t="shared" si="33"/>
        <v>200911.29672576304</v>
      </c>
    </row>
    <row r="315" spans="1:9" x14ac:dyDescent="0.25">
      <c r="A315" s="1">
        <v>306</v>
      </c>
      <c r="B315" s="28">
        <f t="shared" si="34"/>
        <v>74088.703274237036</v>
      </c>
      <c r="C315" s="28">
        <f t="shared" si="28"/>
        <v>1518.5601808902204</v>
      </c>
      <c r="D315" s="28">
        <f t="shared" si="29"/>
        <v>324.13807682478688</v>
      </c>
      <c r="E315" s="28">
        <f t="shared" si="30"/>
        <v>1194.4221040654336</v>
      </c>
      <c r="F315" s="28">
        <f t="shared" si="31"/>
        <v>72894.281170171598</v>
      </c>
      <c r="H315" s="28">
        <f t="shared" si="32"/>
        <v>262573.696522579</v>
      </c>
      <c r="I315" s="28">
        <f t="shared" si="33"/>
        <v>202105.71882982843</v>
      </c>
    </row>
    <row r="316" spans="1:9" x14ac:dyDescent="0.25">
      <c r="A316" s="1">
        <v>307</v>
      </c>
      <c r="B316" s="28">
        <f t="shared" si="34"/>
        <v>72894.281170171598</v>
      </c>
      <c r="C316" s="28">
        <f t="shared" si="28"/>
        <v>1518.5601808902204</v>
      </c>
      <c r="D316" s="28">
        <f t="shared" si="29"/>
        <v>318.91248011950057</v>
      </c>
      <c r="E316" s="28">
        <f t="shared" si="30"/>
        <v>1199.6477007707199</v>
      </c>
      <c r="F316" s="28">
        <f t="shared" si="31"/>
        <v>71694.633469400884</v>
      </c>
      <c r="H316" s="28">
        <f t="shared" si="32"/>
        <v>262892.60900269856</v>
      </c>
      <c r="I316" s="28">
        <f t="shared" si="33"/>
        <v>203305.36653059916</v>
      </c>
    </row>
    <row r="317" spans="1:9" x14ac:dyDescent="0.25">
      <c r="A317" s="1">
        <v>308</v>
      </c>
      <c r="B317" s="28">
        <f t="shared" si="34"/>
        <v>71694.633469400884</v>
      </c>
      <c r="C317" s="28">
        <f t="shared" si="28"/>
        <v>1518.5601808902204</v>
      </c>
      <c r="D317" s="28">
        <f t="shared" si="29"/>
        <v>313.6640214286287</v>
      </c>
      <c r="E317" s="28">
        <f t="shared" si="30"/>
        <v>1204.8961594615919</v>
      </c>
      <c r="F317" s="28">
        <f t="shared" si="31"/>
        <v>70489.737309939286</v>
      </c>
      <c r="H317" s="28">
        <f t="shared" si="32"/>
        <v>263206.27302412712</v>
      </c>
      <c r="I317" s="28">
        <f t="shared" si="33"/>
        <v>204510.2626900608</v>
      </c>
    </row>
    <row r="318" spans="1:9" x14ac:dyDescent="0.25">
      <c r="A318" s="1">
        <v>309</v>
      </c>
      <c r="B318" s="28">
        <f t="shared" si="34"/>
        <v>70489.737309939286</v>
      </c>
      <c r="C318" s="28">
        <f t="shared" si="28"/>
        <v>1518.5601808902204</v>
      </c>
      <c r="D318" s="28">
        <f t="shared" si="29"/>
        <v>308.39260073098421</v>
      </c>
      <c r="E318" s="28">
        <f t="shared" si="30"/>
        <v>1210.1675801592364</v>
      </c>
      <c r="F318" s="28">
        <f t="shared" si="31"/>
        <v>69279.569729780051</v>
      </c>
      <c r="H318" s="28">
        <f t="shared" si="32"/>
        <v>263514.66562485805</v>
      </c>
      <c r="I318" s="28">
        <f t="shared" si="33"/>
        <v>205720.43027022004</v>
      </c>
    </row>
    <row r="319" spans="1:9" x14ac:dyDescent="0.25">
      <c r="A319" s="1">
        <v>310</v>
      </c>
      <c r="B319" s="28">
        <f t="shared" si="34"/>
        <v>69279.569729780051</v>
      </c>
      <c r="C319" s="28">
        <f t="shared" si="28"/>
        <v>1518.5601808902204</v>
      </c>
      <c r="D319" s="28">
        <f t="shared" si="29"/>
        <v>303.09811756778748</v>
      </c>
      <c r="E319" s="28">
        <f t="shared" si="30"/>
        <v>1215.4620633224329</v>
      </c>
      <c r="F319" s="28">
        <f t="shared" si="31"/>
        <v>68064.107666457625</v>
      </c>
      <c r="H319" s="28">
        <f t="shared" si="32"/>
        <v>263817.76374242589</v>
      </c>
      <c r="I319" s="28">
        <f t="shared" si="33"/>
        <v>206935.89233354246</v>
      </c>
    </row>
    <row r="320" spans="1:9" x14ac:dyDescent="0.25">
      <c r="A320" s="1">
        <v>311</v>
      </c>
      <c r="B320" s="28">
        <f t="shared" si="34"/>
        <v>68064.107666457625</v>
      </c>
      <c r="C320" s="28">
        <f t="shared" si="28"/>
        <v>1518.5601808902204</v>
      </c>
      <c r="D320" s="28">
        <f t="shared" si="29"/>
        <v>297.78047104075193</v>
      </c>
      <c r="E320" s="28">
        <f t="shared" si="30"/>
        <v>1220.7797098494684</v>
      </c>
      <c r="F320" s="28">
        <f t="shared" si="31"/>
        <v>66843.327956608162</v>
      </c>
      <c r="H320" s="28">
        <f t="shared" si="32"/>
        <v>264115.54421346664</v>
      </c>
      <c r="I320" s="28">
        <f t="shared" si="33"/>
        <v>208156.67204339191</v>
      </c>
    </row>
    <row r="321" spans="1:9" x14ac:dyDescent="0.25">
      <c r="A321" s="1">
        <v>312</v>
      </c>
      <c r="B321" s="28">
        <f t="shared" si="34"/>
        <v>66843.327956608162</v>
      </c>
      <c r="C321" s="28">
        <f t="shared" si="28"/>
        <v>1518.5601808902204</v>
      </c>
      <c r="D321" s="28">
        <f t="shared" si="29"/>
        <v>292.43955981016046</v>
      </c>
      <c r="E321" s="28">
        <f t="shared" si="30"/>
        <v>1226.1206210800601</v>
      </c>
      <c r="F321" s="28">
        <f t="shared" si="31"/>
        <v>65617.207335528103</v>
      </c>
      <c r="H321" s="28">
        <f t="shared" si="32"/>
        <v>264407.98377327673</v>
      </c>
      <c r="I321" s="28">
        <f t="shared" si="33"/>
        <v>209382.79266447201</v>
      </c>
    </row>
    <row r="322" spans="1:9" x14ac:dyDescent="0.25">
      <c r="A322" s="1">
        <v>313</v>
      </c>
      <c r="B322" s="28">
        <f t="shared" si="34"/>
        <v>65617.207335528103</v>
      </c>
      <c r="C322" s="28">
        <f t="shared" si="28"/>
        <v>1518.5601808902204</v>
      </c>
      <c r="D322" s="28">
        <f t="shared" si="29"/>
        <v>287.07528209293525</v>
      </c>
      <c r="E322" s="28">
        <f t="shared" si="30"/>
        <v>1231.4848987972853</v>
      </c>
      <c r="F322" s="28">
        <f t="shared" si="31"/>
        <v>64385.722436730815</v>
      </c>
      <c r="H322" s="28">
        <f t="shared" si="32"/>
        <v>264695.05905536975</v>
      </c>
      <c r="I322" s="28">
        <f t="shared" si="33"/>
        <v>210614.27756326925</v>
      </c>
    </row>
    <row r="323" spans="1:9" x14ac:dyDescent="0.25">
      <c r="A323" s="1">
        <v>314</v>
      </c>
      <c r="B323" s="28">
        <f t="shared" si="34"/>
        <v>64385.722436730815</v>
      </c>
      <c r="C323" s="28">
        <f t="shared" si="28"/>
        <v>1518.5601808902204</v>
      </c>
      <c r="D323" s="28">
        <f t="shared" si="29"/>
        <v>281.68753566069711</v>
      </c>
      <c r="E323" s="28">
        <f t="shared" si="30"/>
        <v>1236.8726452295234</v>
      </c>
      <c r="F323" s="28">
        <f t="shared" si="31"/>
        <v>63148.849791501292</v>
      </c>
      <c r="H323" s="28">
        <f t="shared" si="32"/>
        <v>264976.74659103039</v>
      </c>
      <c r="I323" s="28">
        <f t="shared" si="33"/>
        <v>211851.15020849879</v>
      </c>
    </row>
    <row r="324" spans="1:9" x14ac:dyDescent="0.25">
      <c r="A324" s="1">
        <v>315</v>
      </c>
      <c r="B324" s="28">
        <f t="shared" si="34"/>
        <v>63148.849791501292</v>
      </c>
      <c r="C324" s="28">
        <f t="shared" si="28"/>
        <v>1518.5601808902204</v>
      </c>
      <c r="D324" s="28">
        <f t="shared" si="29"/>
        <v>276.27621783781791</v>
      </c>
      <c r="E324" s="28">
        <f t="shared" si="30"/>
        <v>1242.2839630524027</v>
      </c>
      <c r="F324" s="28">
        <f t="shared" si="31"/>
        <v>61906.565828448889</v>
      </c>
      <c r="H324" s="28">
        <f t="shared" si="32"/>
        <v>265253.02280886821</v>
      </c>
      <c r="I324" s="28">
        <f t="shared" si="33"/>
        <v>213093.43417155117</v>
      </c>
    </row>
    <row r="325" spans="1:9" x14ac:dyDescent="0.25">
      <c r="A325" s="1">
        <v>316</v>
      </c>
      <c r="B325" s="28">
        <f t="shared" si="34"/>
        <v>61906.565828448889</v>
      </c>
      <c r="C325" s="28">
        <f t="shared" si="28"/>
        <v>1518.5601808902204</v>
      </c>
      <c r="D325" s="28">
        <f t="shared" si="29"/>
        <v>270.84122549946369</v>
      </c>
      <c r="E325" s="28">
        <f t="shared" si="30"/>
        <v>1247.7189553907567</v>
      </c>
      <c r="F325" s="28">
        <f t="shared" si="31"/>
        <v>60658.84687305813</v>
      </c>
      <c r="H325" s="28">
        <f t="shared" si="32"/>
        <v>265523.86403436773</v>
      </c>
      <c r="I325" s="28">
        <f t="shared" si="33"/>
        <v>214341.15312694194</v>
      </c>
    </row>
    <row r="326" spans="1:9" x14ac:dyDescent="0.25">
      <c r="A326" s="1">
        <v>317</v>
      </c>
      <c r="B326" s="28">
        <f t="shared" si="34"/>
        <v>60658.84687305813</v>
      </c>
      <c r="C326" s="28">
        <f t="shared" si="28"/>
        <v>1518.5601808902204</v>
      </c>
      <c r="D326" s="28">
        <f t="shared" si="29"/>
        <v>265.38245506962909</v>
      </c>
      <c r="E326" s="28">
        <f t="shared" si="30"/>
        <v>1253.1777258205911</v>
      </c>
      <c r="F326" s="28">
        <f t="shared" si="31"/>
        <v>59405.669147237539</v>
      </c>
      <c r="H326" s="28">
        <f t="shared" si="32"/>
        <v>265789.24648943736</v>
      </c>
      <c r="I326" s="28">
        <f t="shared" si="33"/>
        <v>215594.3308527625</v>
      </c>
    </row>
    <row r="327" spans="1:9" x14ac:dyDescent="0.25">
      <c r="A327" s="1">
        <v>318</v>
      </c>
      <c r="B327" s="28">
        <f t="shared" si="34"/>
        <v>59405.669147237539</v>
      </c>
      <c r="C327" s="28">
        <f t="shared" si="28"/>
        <v>1518.5601808902204</v>
      </c>
      <c r="D327" s="28">
        <f t="shared" si="29"/>
        <v>259.89980251916398</v>
      </c>
      <c r="E327" s="28">
        <f t="shared" si="30"/>
        <v>1258.6603783710564</v>
      </c>
      <c r="F327" s="28">
        <f t="shared" si="31"/>
        <v>58147.008768866479</v>
      </c>
      <c r="H327" s="28">
        <f t="shared" si="32"/>
        <v>266049.14629195654</v>
      </c>
      <c r="I327" s="28">
        <f t="shared" si="33"/>
        <v>216852.99123113358</v>
      </c>
    </row>
    <row r="328" spans="1:9" x14ac:dyDescent="0.25">
      <c r="A328" s="1">
        <v>319</v>
      </c>
      <c r="B328" s="28">
        <f t="shared" si="34"/>
        <v>58147.008768866479</v>
      </c>
      <c r="C328" s="28">
        <f t="shared" si="28"/>
        <v>1518.5601808902204</v>
      </c>
      <c r="D328" s="28">
        <f t="shared" si="29"/>
        <v>254.39316336379062</v>
      </c>
      <c r="E328" s="28">
        <f t="shared" si="30"/>
        <v>1264.1670175264298</v>
      </c>
      <c r="F328" s="28">
        <f t="shared" si="31"/>
        <v>56882.841751340049</v>
      </c>
      <c r="H328" s="28">
        <f t="shared" si="32"/>
        <v>266303.53945532028</v>
      </c>
      <c r="I328" s="28">
        <f t="shared" si="33"/>
        <v>218117.15824866004</v>
      </c>
    </row>
    <row r="329" spans="1:9" x14ac:dyDescent="0.25">
      <c r="A329" s="1">
        <v>320</v>
      </c>
      <c r="B329" s="28">
        <f t="shared" si="34"/>
        <v>56882.841751340049</v>
      </c>
      <c r="C329" s="28">
        <f t="shared" si="28"/>
        <v>1518.5601808902204</v>
      </c>
      <c r="D329" s="28">
        <f t="shared" si="29"/>
        <v>248.8624326621125</v>
      </c>
      <c r="E329" s="28">
        <f t="shared" si="30"/>
        <v>1269.6977482281079</v>
      </c>
      <c r="F329" s="28">
        <f t="shared" si="31"/>
        <v>55613.144003111942</v>
      </c>
      <c r="H329" s="28">
        <f t="shared" si="32"/>
        <v>266552.40188798239</v>
      </c>
      <c r="I329" s="28">
        <f t="shared" si="33"/>
        <v>219386.85599688813</v>
      </c>
    </row>
    <row r="330" spans="1:9" x14ac:dyDescent="0.25">
      <c r="A330" s="1">
        <v>321</v>
      </c>
      <c r="B330" s="28">
        <f t="shared" si="34"/>
        <v>55613.144003111942</v>
      </c>
      <c r="C330" s="28">
        <f t="shared" si="28"/>
        <v>1518.5601808902204</v>
      </c>
      <c r="D330" s="28">
        <f t="shared" si="29"/>
        <v>243.30750501361453</v>
      </c>
      <c r="E330" s="28">
        <f t="shared" si="30"/>
        <v>1275.252675876606</v>
      </c>
      <c r="F330" s="28">
        <f t="shared" si="31"/>
        <v>54337.891327235338</v>
      </c>
      <c r="H330" s="28">
        <f t="shared" si="32"/>
        <v>266795.70939299604</v>
      </c>
      <c r="I330" s="28">
        <f t="shared" si="33"/>
        <v>220662.10867276476</v>
      </c>
    </row>
    <row r="331" spans="1:9" x14ac:dyDescent="0.25">
      <c r="A331" s="1">
        <v>322</v>
      </c>
      <c r="B331" s="28">
        <f t="shared" si="34"/>
        <v>54337.891327235338</v>
      </c>
      <c r="C331" s="28">
        <f t="shared" ref="C331:C369" si="35">E$2</f>
        <v>1518.5601808902204</v>
      </c>
      <c r="D331" s="28">
        <f t="shared" ref="D331:D369" si="36">-IPMT(E$4,A331,E$5,E$3)</f>
        <v>237.72827455665438</v>
      </c>
      <c r="E331" s="28">
        <f t="shared" ref="E331:E369" si="37">PPMT(E$4,A331,E$5,-E$3)</f>
        <v>1280.8319063335659</v>
      </c>
      <c r="F331" s="28">
        <f t="shared" ref="F331:F369" si="38">B331-E331</f>
        <v>53057.059420901773</v>
      </c>
      <c r="H331" s="28">
        <f t="shared" ref="H331:H369" si="39">-CUMIPMT(E$4,E$5,E$3,A$10,A331,0)</f>
        <v>267033.43766755267</v>
      </c>
      <c r="I331" s="28">
        <f t="shared" ref="I331:I369" si="40">-CUMPRINC(E$4,E$5,E$3,A$10,A331,0)</f>
        <v>221942.9405790983</v>
      </c>
    </row>
    <row r="332" spans="1:9" x14ac:dyDescent="0.25">
      <c r="A332" s="1">
        <v>323</v>
      </c>
      <c r="B332" s="28">
        <f t="shared" ref="B332:B369" si="41">F331</f>
        <v>53057.059420901773</v>
      </c>
      <c r="C332" s="28">
        <f t="shared" si="35"/>
        <v>1518.5601808902204</v>
      </c>
      <c r="D332" s="28">
        <f t="shared" si="36"/>
        <v>232.12463496644503</v>
      </c>
      <c r="E332" s="28">
        <f t="shared" si="37"/>
        <v>1286.4355459237752</v>
      </c>
      <c r="F332" s="28">
        <f t="shared" si="38"/>
        <v>51770.623874977995</v>
      </c>
      <c r="H332" s="28">
        <f t="shared" si="39"/>
        <v>267265.5623025191</v>
      </c>
      <c r="I332" s="28">
        <f t="shared" si="40"/>
        <v>223229.37612502207</v>
      </c>
    </row>
    <row r="333" spans="1:9" x14ac:dyDescent="0.25">
      <c r="A333" s="1">
        <v>324</v>
      </c>
      <c r="B333" s="28">
        <f t="shared" si="41"/>
        <v>51770.623874977995</v>
      </c>
      <c r="C333" s="28">
        <f t="shared" si="35"/>
        <v>1518.5601808902204</v>
      </c>
      <c r="D333" s="28">
        <f t="shared" si="36"/>
        <v>226.49647945302851</v>
      </c>
      <c r="E333" s="28">
        <f t="shared" si="37"/>
        <v>1292.0637014371919</v>
      </c>
      <c r="F333" s="28">
        <f t="shared" si="38"/>
        <v>50478.560173540805</v>
      </c>
      <c r="H333" s="28">
        <f t="shared" si="39"/>
        <v>267492.05878197215</v>
      </c>
      <c r="I333" s="28">
        <f t="shared" si="40"/>
        <v>224521.43982645925</v>
      </c>
    </row>
    <row r="334" spans="1:9" x14ac:dyDescent="0.25">
      <c r="A334" s="1">
        <v>325</v>
      </c>
      <c r="B334" s="28">
        <f t="shared" si="41"/>
        <v>50478.560173540805</v>
      </c>
      <c r="C334" s="28">
        <f t="shared" si="35"/>
        <v>1518.5601808902204</v>
      </c>
      <c r="D334" s="28">
        <f t="shared" si="36"/>
        <v>220.84370075924082</v>
      </c>
      <c r="E334" s="28">
        <f t="shared" si="37"/>
        <v>1297.7164801309798</v>
      </c>
      <c r="F334" s="28">
        <f t="shared" si="38"/>
        <v>49180.843693409828</v>
      </c>
      <c r="H334" s="28">
        <f t="shared" si="39"/>
        <v>267712.90248273138</v>
      </c>
      <c r="I334" s="28">
        <f t="shared" si="40"/>
        <v>225819.15630659022</v>
      </c>
    </row>
    <row r="335" spans="1:9" x14ac:dyDescent="0.25">
      <c r="A335" s="1">
        <v>326</v>
      </c>
      <c r="B335" s="28">
        <f t="shared" si="41"/>
        <v>49180.843693409828</v>
      </c>
      <c r="C335" s="28">
        <f t="shared" si="35"/>
        <v>1518.5601808902204</v>
      </c>
      <c r="D335" s="28">
        <f t="shared" si="36"/>
        <v>215.16619115866774</v>
      </c>
      <c r="E335" s="28">
        <f t="shared" si="37"/>
        <v>1303.3939897315529</v>
      </c>
      <c r="F335" s="28">
        <f t="shared" si="38"/>
        <v>47877.449703678278</v>
      </c>
      <c r="H335" s="28">
        <f t="shared" si="39"/>
        <v>267928.06867389003</v>
      </c>
      <c r="I335" s="28">
        <f t="shared" si="40"/>
        <v>227122.5502963218</v>
      </c>
    </row>
    <row r="336" spans="1:9" x14ac:dyDescent="0.25">
      <c r="A336" s="1">
        <v>327</v>
      </c>
      <c r="B336" s="28">
        <f t="shared" si="41"/>
        <v>47877.449703678278</v>
      </c>
      <c r="C336" s="28">
        <f t="shared" si="35"/>
        <v>1518.5601808902204</v>
      </c>
      <c r="D336" s="28">
        <f t="shared" si="36"/>
        <v>209.46384245359221</v>
      </c>
      <c r="E336" s="28">
        <f t="shared" si="37"/>
        <v>1309.096338436628</v>
      </c>
      <c r="F336" s="28">
        <f t="shared" si="38"/>
        <v>46568.353365241652</v>
      </c>
      <c r="H336" s="28">
        <f t="shared" si="39"/>
        <v>268137.53251634364</v>
      </c>
      <c r="I336" s="28">
        <f t="shared" si="40"/>
        <v>228431.64663475842</v>
      </c>
    </row>
    <row r="337" spans="1:9" x14ac:dyDescent="0.25">
      <c r="A337" s="1">
        <v>328</v>
      </c>
      <c r="B337" s="28">
        <f t="shared" si="41"/>
        <v>46568.353365241652</v>
      </c>
      <c r="C337" s="28">
        <f t="shared" si="35"/>
        <v>1518.5601808902204</v>
      </c>
      <c r="D337" s="28">
        <f t="shared" si="36"/>
        <v>203.73654597293199</v>
      </c>
      <c r="E337" s="28">
        <f t="shared" si="37"/>
        <v>1314.8236349172885</v>
      </c>
      <c r="F337" s="28">
        <f t="shared" si="38"/>
        <v>45253.529730324364</v>
      </c>
      <c r="H337" s="28">
        <f t="shared" si="39"/>
        <v>268341.26906231663</v>
      </c>
      <c r="I337" s="28">
        <f t="shared" si="40"/>
        <v>229746.47026967569</v>
      </c>
    </row>
    <row r="338" spans="1:9" x14ac:dyDescent="0.25">
      <c r="A338" s="1">
        <v>329</v>
      </c>
      <c r="B338" s="28">
        <f t="shared" si="41"/>
        <v>45253.529730324364</v>
      </c>
      <c r="C338" s="28">
        <f t="shared" si="35"/>
        <v>1518.5601808902204</v>
      </c>
      <c r="D338" s="28">
        <f t="shared" si="36"/>
        <v>197.98419257016886</v>
      </c>
      <c r="E338" s="28">
        <f t="shared" si="37"/>
        <v>1320.5759883200517</v>
      </c>
      <c r="F338" s="28">
        <f t="shared" si="38"/>
        <v>43932.953742004313</v>
      </c>
      <c r="H338" s="28">
        <f t="shared" si="39"/>
        <v>268539.25325488672</v>
      </c>
      <c r="I338" s="28">
        <f t="shared" si="40"/>
        <v>231067.0462579958</v>
      </c>
    </row>
    <row r="339" spans="1:9" x14ac:dyDescent="0.25">
      <c r="A339" s="1">
        <v>330</v>
      </c>
      <c r="B339" s="28">
        <f t="shared" si="41"/>
        <v>43932.953742004313</v>
      </c>
      <c r="C339" s="28">
        <f t="shared" si="35"/>
        <v>1518.5601808902204</v>
      </c>
      <c r="D339" s="28">
        <f t="shared" si="36"/>
        <v>192.20667262126858</v>
      </c>
      <c r="E339" s="28">
        <f t="shared" si="37"/>
        <v>1326.3535082689516</v>
      </c>
      <c r="F339" s="28">
        <f t="shared" si="38"/>
        <v>42606.600233735364</v>
      </c>
      <c r="H339" s="28">
        <f t="shared" si="39"/>
        <v>268731.45992750803</v>
      </c>
      <c r="I339" s="28">
        <f t="shared" si="40"/>
        <v>232393.39976626472</v>
      </c>
    </row>
    <row r="340" spans="1:9" x14ac:dyDescent="0.25">
      <c r="A340" s="1">
        <v>331</v>
      </c>
      <c r="B340" s="28">
        <f t="shared" si="41"/>
        <v>42606.600233735364</v>
      </c>
      <c r="C340" s="28">
        <f t="shared" si="35"/>
        <v>1518.5601808902204</v>
      </c>
      <c r="D340" s="28">
        <f t="shared" si="36"/>
        <v>186.4038760225919</v>
      </c>
      <c r="E340" s="28">
        <f t="shared" si="37"/>
        <v>1332.1563048676283</v>
      </c>
      <c r="F340" s="28">
        <f t="shared" si="38"/>
        <v>41274.443928867739</v>
      </c>
      <c r="H340" s="28">
        <f t="shared" si="39"/>
        <v>268917.86380353058</v>
      </c>
      <c r="I340" s="28">
        <f t="shared" si="40"/>
        <v>233725.55607113233</v>
      </c>
    </row>
    <row r="341" spans="1:9" x14ac:dyDescent="0.25">
      <c r="A341" s="1">
        <v>332</v>
      </c>
      <c r="B341" s="28">
        <f t="shared" si="41"/>
        <v>41274.443928867739</v>
      </c>
      <c r="C341" s="28">
        <f t="shared" si="35"/>
        <v>1518.5601808902204</v>
      </c>
      <c r="D341" s="28">
        <f t="shared" si="36"/>
        <v>180.5756921887961</v>
      </c>
      <c r="E341" s="28">
        <f t="shared" si="37"/>
        <v>1337.9844887014244</v>
      </c>
      <c r="F341" s="28">
        <f t="shared" si="38"/>
        <v>39936.459440166313</v>
      </c>
      <c r="H341" s="28">
        <f t="shared" si="39"/>
        <v>269098.43949571939</v>
      </c>
      <c r="I341" s="28">
        <f t="shared" si="40"/>
        <v>235063.54055983378</v>
      </c>
    </row>
    <row r="342" spans="1:9" x14ac:dyDescent="0.25">
      <c r="A342" s="1">
        <v>333</v>
      </c>
      <c r="B342" s="28">
        <f t="shared" si="41"/>
        <v>39936.459440166313</v>
      </c>
      <c r="C342" s="28">
        <f t="shared" si="35"/>
        <v>1518.5601808902204</v>
      </c>
      <c r="D342" s="28">
        <f t="shared" si="36"/>
        <v>174.72201005072733</v>
      </c>
      <c r="E342" s="28">
        <f t="shared" si="37"/>
        <v>1343.8381708394932</v>
      </c>
      <c r="F342" s="28">
        <f t="shared" si="38"/>
        <v>38592.621269326817</v>
      </c>
      <c r="H342" s="28">
        <f t="shared" si="39"/>
        <v>269273.16150577017</v>
      </c>
      <c r="I342" s="28">
        <f t="shared" si="40"/>
        <v>236407.37873067326</v>
      </c>
    </row>
    <row r="343" spans="1:9" x14ac:dyDescent="0.25">
      <c r="A343" s="1">
        <v>334</v>
      </c>
      <c r="B343" s="28">
        <f t="shared" si="41"/>
        <v>38592.621269326817</v>
      </c>
      <c r="C343" s="28">
        <f t="shared" si="35"/>
        <v>1518.5601808902204</v>
      </c>
      <c r="D343" s="28">
        <f t="shared" si="36"/>
        <v>168.84271805330457</v>
      </c>
      <c r="E343" s="28">
        <f t="shared" si="37"/>
        <v>1349.717462836916</v>
      </c>
      <c r="F343" s="28">
        <f t="shared" si="38"/>
        <v>37242.9038064899</v>
      </c>
      <c r="H343" s="28">
        <f t="shared" si="39"/>
        <v>269442.00422382343</v>
      </c>
      <c r="I343" s="28">
        <f t="shared" si="40"/>
        <v>237757.0961935102</v>
      </c>
    </row>
    <row r="344" spans="1:9" x14ac:dyDescent="0.25">
      <c r="A344" s="1">
        <v>335</v>
      </c>
      <c r="B344" s="28">
        <f t="shared" si="41"/>
        <v>37242.9038064899</v>
      </c>
      <c r="C344" s="28">
        <f t="shared" si="35"/>
        <v>1518.5601808902204</v>
      </c>
      <c r="D344" s="28">
        <f t="shared" si="36"/>
        <v>162.93770415339304</v>
      </c>
      <c r="E344" s="28">
        <f t="shared" si="37"/>
        <v>1355.6224767368274</v>
      </c>
      <c r="F344" s="28">
        <f t="shared" si="38"/>
        <v>35887.281329753074</v>
      </c>
      <c r="H344" s="28">
        <f t="shared" si="39"/>
        <v>269604.94192797685</v>
      </c>
      <c r="I344" s="28">
        <f t="shared" si="40"/>
        <v>239112.71867024701</v>
      </c>
    </row>
    <row r="345" spans="1:9" x14ac:dyDescent="0.25">
      <c r="A345" s="1">
        <v>336</v>
      </c>
      <c r="B345" s="28">
        <f t="shared" si="41"/>
        <v>35887.281329753074</v>
      </c>
      <c r="C345" s="28">
        <f t="shared" si="35"/>
        <v>1518.5601808902204</v>
      </c>
      <c r="D345" s="28">
        <f t="shared" si="36"/>
        <v>157.00685581766942</v>
      </c>
      <c r="E345" s="28">
        <f t="shared" si="37"/>
        <v>1361.5533250725509</v>
      </c>
      <c r="F345" s="28">
        <f t="shared" si="38"/>
        <v>34525.728004680524</v>
      </c>
      <c r="H345" s="28">
        <f t="shared" si="39"/>
        <v>269761.94878379453</v>
      </c>
      <c r="I345" s="28">
        <f t="shared" si="40"/>
        <v>240474.27199531955</v>
      </c>
    </row>
    <row r="346" spans="1:9" x14ac:dyDescent="0.25">
      <c r="A346" s="1">
        <v>337</v>
      </c>
      <c r="B346" s="28">
        <f t="shared" si="41"/>
        <v>34525.728004680524</v>
      </c>
      <c r="C346" s="28">
        <f t="shared" si="35"/>
        <v>1518.5601808902204</v>
      </c>
      <c r="D346" s="28">
        <f t="shared" si="36"/>
        <v>151.05006002047702</v>
      </c>
      <c r="E346" s="28">
        <f t="shared" si="37"/>
        <v>1367.5101208697436</v>
      </c>
      <c r="F346" s="28">
        <f t="shared" si="38"/>
        <v>33158.217883810779</v>
      </c>
      <c r="H346" s="28">
        <f t="shared" si="39"/>
        <v>269912.99884381494</v>
      </c>
      <c r="I346" s="28">
        <f t="shared" si="40"/>
        <v>241841.78211618934</v>
      </c>
    </row>
    <row r="347" spans="1:9" x14ac:dyDescent="0.25">
      <c r="A347" s="1">
        <v>338</v>
      </c>
      <c r="B347" s="28">
        <f t="shared" si="41"/>
        <v>33158.217883810779</v>
      </c>
      <c r="C347" s="28">
        <f t="shared" si="35"/>
        <v>1518.5601808902204</v>
      </c>
      <c r="D347" s="28">
        <f t="shared" si="36"/>
        <v>145.06720324167185</v>
      </c>
      <c r="E347" s="28">
        <f t="shared" si="37"/>
        <v>1373.4929776485487</v>
      </c>
      <c r="F347" s="28">
        <f t="shared" si="38"/>
        <v>31784.724906162231</v>
      </c>
      <c r="H347" s="28">
        <f t="shared" si="39"/>
        <v>270058.06604705664</v>
      </c>
      <c r="I347" s="28">
        <f t="shared" si="40"/>
        <v>243215.27509383787</v>
      </c>
    </row>
    <row r="348" spans="1:9" x14ac:dyDescent="0.25">
      <c r="A348" s="1">
        <v>339</v>
      </c>
      <c r="B348" s="28">
        <f t="shared" si="41"/>
        <v>31784.724906162231</v>
      </c>
      <c r="C348" s="28">
        <f t="shared" si="35"/>
        <v>1518.5601808902204</v>
      </c>
      <c r="D348" s="28">
        <f t="shared" si="36"/>
        <v>139.05817146445949</v>
      </c>
      <c r="E348" s="28">
        <f t="shared" si="37"/>
        <v>1379.5020094257609</v>
      </c>
      <c r="F348" s="28">
        <f t="shared" si="38"/>
        <v>30405.222896736472</v>
      </c>
      <c r="H348" s="28">
        <f t="shared" si="39"/>
        <v>270197.12421852106</v>
      </c>
      <c r="I348" s="28">
        <f t="shared" si="40"/>
        <v>244594.77710326362</v>
      </c>
    </row>
    <row r="349" spans="1:9" x14ac:dyDescent="0.25">
      <c r="A349" s="1">
        <v>340</v>
      </c>
      <c r="B349" s="28">
        <f t="shared" si="41"/>
        <v>30405.222896736472</v>
      </c>
      <c r="C349" s="28">
        <f t="shared" si="35"/>
        <v>1518.5601808902204</v>
      </c>
      <c r="D349" s="28">
        <f t="shared" si="36"/>
        <v>133.02285017322177</v>
      </c>
      <c r="E349" s="28">
        <f t="shared" si="37"/>
        <v>1385.5373307169987</v>
      </c>
      <c r="F349" s="28">
        <f t="shared" si="38"/>
        <v>29019.685566019474</v>
      </c>
      <c r="H349" s="28">
        <f t="shared" si="39"/>
        <v>270330.14706869435</v>
      </c>
      <c r="I349" s="28">
        <f t="shared" si="40"/>
        <v>245980.31443398065</v>
      </c>
    </row>
    <row r="350" spans="1:9" x14ac:dyDescent="0.25">
      <c r="A350" s="1">
        <v>341</v>
      </c>
      <c r="B350" s="28">
        <f t="shared" si="41"/>
        <v>29019.685566019474</v>
      </c>
      <c r="C350" s="28">
        <f t="shared" si="35"/>
        <v>1518.5601808902204</v>
      </c>
      <c r="D350" s="28">
        <f t="shared" si="36"/>
        <v>126.96112435133492</v>
      </c>
      <c r="E350" s="28">
        <f t="shared" si="37"/>
        <v>1391.5990565388856</v>
      </c>
      <c r="F350" s="28">
        <f t="shared" si="38"/>
        <v>27628.086509480589</v>
      </c>
      <c r="H350" s="28">
        <f t="shared" si="39"/>
        <v>270457.10819304566</v>
      </c>
      <c r="I350" s="28">
        <f t="shared" si="40"/>
        <v>247371.91349051951</v>
      </c>
    </row>
    <row r="351" spans="1:9" x14ac:dyDescent="0.25">
      <c r="A351" s="1">
        <v>342</v>
      </c>
      <c r="B351" s="28">
        <f t="shared" si="41"/>
        <v>27628.086509480589</v>
      </c>
      <c r="C351" s="28">
        <f t="shared" si="35"/>
        <v>1518.5601808902204</v>
      </c>
      <c r="D351" s="28">
        <f t="shared" si="36"/>
        <v>120.8728784789773</v>
      </c>
      <c r="E351" s="28">
        <f t="shared" si="37"/>
        <v>1397.6873024112431</v>
      </c>
      <c r="F351" s="28">
        <f t="shared" si="38"/>
        <v>26230.399207069346</v>
      </c>
      <c r="H351" s="28">
        <f t="shared" si="39"/>
        <v>270577.98107152461</v>
      </c>
      <c r="I351" s="28">
        <f t="shared" si="40"/>
        <v>248769.60079293075</v>
      </c>
    </row>
    <row r="352" spans="1:9" x14ac:dyDescent="0.25">
      <c r="A352" s="1">
        <v>343</v>
      </c>
      <c r="B352" s="28">
        <f t="shared" si="41"/>
        <v>26230.399207069346</v>
      </c>
      <c r="C352" s="28">
        <f t="shared" si="35"/>
        <v>1518.5601808902204</v>
      </c>
      <c r="D352" s="28">
        <f t="shared" si="36"/>
        <v>114.75799653092808</v>
      </c>
      <c r="E352" s="28">
        <f t="shared" si="37"/>
        <v>1403.8021843592924</v>
      </c>
      <c r="F352" s="28">
        <f t="shared" si="38"/>
        <v>24826.597022710055</v>
      </c>
      <c r="H352" s="28">
        <f t="shared" si="39"/>
        <v>270692.73906805558</v>
      </c>
      <c r="I352" s="28">
        <f t="shared" si="40"/>
        <v>250173.40297729004</v>
      </c>
    </row>
    <row r="353" spans="1:9" x14ac:dyDescent="0.25">
      <c r="A353" s="1">
        <v>344</v>
      </c>
      <c r="B353" s="28">
        <f t="shared" si="41"/>
        <v>24826.597022710055</v>
      </c>
      <c r="C353" s="28">
        <f t="shared" si="35"/>
        <v>1518.5601808902204</v>
      </c>
      <c r="D353" s="28">
        <f t="shared" si="36"/>
        <v>108.6163619743562</v>
      </c>
      <c r="E353" s="28">
        <f t="shared" si="37"/>
        <v>1409.9438189158641</v>
      </c>
      <c r="F353" s="28">
        <f t="shared" si="38"/>
        <v>23416.653203794191</v>
      </c>
      <c r="H353" s="28">
        <f t="shared" si="39"/>
        <v>270801.35543002991</v>
      </c>
      <c r="I353" s="28">
        <f t="shared" si="40"/>
        <v>251583.34679620591</v>
      </c>
    </row>
    <row r="354" spans="1:9" x14ac:dyDescent="0.25">
      <c r="A354" s="1">
        <v>345</v>
      </c>
      <c r="B354" s="28">
        <f t="shared" si="41"/>
        <v>23416.653203794191</v>
      </c>
      <c r="C354" s="28">
        <f t="shared" si="35"/>
        <v>1518.5601808902204</v>
      </c>
      <c r="D354" s="28">
        <f t="shared" si="36"/>
        <v>102.44785776659928</v>
      </c>
      <c r="E354" s="28">
        <f t="shared" si="37"/>
        <v>1416.1123231236211</v>
      </c>
      <c r="F354" s="28">
        <f t="shared" si="38"/>
        <v>22000.540880670571</v>
      </c>
      <c r="H354" s="28">
        <f t="shared" si="39"/>
        <v>270903.8032877965</v>
      </c>
      <c r="I354" s="28">
        <f t="shared" si="40"/>
        <v>252999.45911932952</v>
      </c>
    </row>
    <row r="355" spans="1:9" x14ac:dyDescent="0.25">
      <c r="A355" s="1">
        <v>346</v>
      </c>
      <c r="B355" s="28">
        <f t="shared" si="41"/>
        <v>22000.540880670571</v>
      </c>
      <c r="C355" s="28">
        <f t="shared" si="35"/>
        <v>1518.5601808902204</v>
      </c>
      <c r="D355" s="28">
        <f t="shared" si="36"/>
        <v>96.252366352933436</v>
      </c>
      <c r="E355" s="28">
        <f t="shared" si="37"/>
        <v>1422.3078145372872</v>
      </c>
      <c r="F355" s="28">
        <f t="shared" si="38"/>
        <v>20578.233066133285</v>
      </c>
      <c r="H355" s="28">
        <f t="shared" si="39"/>
        <v>271000.05565414944</v>
      </c>
      <c r="I355" s="28">
        <f t="shared" si="40"/>
        <v>254421.76693386683</v>
      </c>
    </row>
    <row r="356" spans="1:9" x14ac:dyDescent="0.25">
      <c r="A356" s="1">
        <v>347</v>
      </c>
      <c r="B356" s="28">
        <f t="shared" si="41"/>
        <v>20578.233066133285</v>
      </c>
      <c r="C356" s="28">
        <f t="shared" si="35"/>
        <v>1518.5601808902204</v>
      </c>
      <c r="D356" s="28">
        <f t="shared" si="36"/>
        <v>90.029769664332832</v>
      </c>
      <c r="E356" s="28">
        <f t="shared" si="37"/>
        <v>1428.5304112258875</v>
      </c>
      <c r="F356" s="28">
        <f t="shared" si="38"/>
        <v>19149.702654907396</v>
      </c>
      <c r="H356" s="28">
        <f t="shared" si="39"/>
        <v>271090.08542381378</v>
      </c>
      <c r="I356" s="28">
        <f t="shared" si="40"/>
        <v>255850.29734509275</v>
      </c>
    </row>
    <row r="357" spans="1:9" x14ac:dyDescent="0.25">
      <c r="A357" s="1">
        <v>348</v>
      </c>
      <c r="B357" s="28">
        <f t="shared" si="41"/>
        <v>19149.702654907396</v>
      </c>
      <c r="C357" s="28">
        <f t="shared" si="35"/>
        <v>1518.5601808902204</v>
      </c>
      <c r="D357" s="28">
        <f t="shared" si="36"/>
        <v>83.779949115219566</v>
      </c>
      <c r="E357" s="28">
        <f t="shared" si="37"/>
        <v>1434.7802317750011</v>
      </c>
      <c r="F357" s="28">
        <f t="shared" si="38"/>
        <v>17714.922423132397</v>
      </c>
      <c r="H357" s="28">
        <f t="shared" si="39"/>
        <v>271173.86537292897</v>
      </c>
      <c r="I357" s="28">
        <f t="shared" si="40"/>
        <v>257285.07757686771</v>
      </c>
    </row>
    <row r="358" spans="1:9" x14ac:dyDescent="0.25">
      <c r="A358" s="1">
        <v>349</v>
      </c>
      <c r="B358" s="28">
        <f t="shared" si="41"/>
        <v>17714.922423132397</v>
      </c>
      <c r="C358" s="28">
        <f t="shared" si="35"/>
        <v>1518.5601808902204</v>
      </c>
      <c r="D358" s="28">
        <f t="shared" si="36"/>
        <v>77.502785601203925</v>
      </c>
      <c r="E358" s="28">
        <f t="shared" si="37"/>
        <v>1441.0573952890165</v>
      </c>
      <c r="F358" s="28">
        <f t="shared" si="38"/>
        <v>16273.86502784338</v>
      </c>
      <c r="H358" s="28">
        <f t="shared" si="39"/>
        <v>271251.36815853021</v>
      </c>
      <c r="I358" s="28">
        <f t="shared" si="40"/>
        <v>258726.13497215672</v>
      </c>
    </row>
    <row r="359" spans="1:9" x14ac:dyDescent="0.25">
      <c r="A359" s="1">
        <v>350</v>
      </c>
      <c r="B359" s="28">
        <f t="shared" si="41"/>
        <v>16273.86502784338</v>
      </c>
      <c r="C359" s="28">
        <f t="shared" si="35"/>
        <v>1518.5601808902204</v>
      </c>
      <c r="D359" s="28">
        <f t="shared" si="36"/>
        <v>71.198159496814469</v>
      </c>
      <c r="E359" s="28">
        <f t="shared" si="37"/>
        <v>1447.3620213934062</v>
      </c>
      <c r="F359" s="28">
        <f t="shared" si="38"/>
        <v>14826.503006449973</v>
      </c>
      <c r="H359" s="28">
        <f t="shared" si="39"/>
        <v>271322.56631802703</v>
      </c>
      <c r="I359" s="28">
        <f t="shared" si="40"/>
        <v>260173.49699355016</v>
      </c>
    </row>
    <row r="360" spans="1:9" x14ac:dyDescent="0.25">
      <c r="A360" s="1">
        <v>351</v>
      </c>
      <c r="B360" s="28">
        <f t="shared" si="41"/>
        <v>14826.503006449973</v>
      </c>
      <c r="C360" s="28">
        <f t="shared" si="35"/>
        <v>1518.5601808902204</v>
      </c>
      <c r="D360" s="28">
        <f t="shared" si="36"/>
        <v>64.86595065321832</v>
      </c>
      <c r="E360" s="28">
        <f t="shared" si="37"/>
        <v>1453.6942302370021</v>
      </c>
      <c r="F360" s="28">
        <f t="shared" si="38"/>
        <v>13372.808776212971</v>
      </c>
      <c r="H360" s="28">
        <f t="shared" si="39"/>
        <v>271387.43226868019</v>
      </c>
      <c r="I360" s="28">
        <f t="shared" si="40"/>
        <v>261627.19122378711</v>
      </c>
    </row>
    <row r="361" spans="1:9" x14ac:dyDescent="0.25">
      <c r="A361" s="1">
        <v>352</v>
      </c>
      <c r="B361" s="28">
        <f t="shared" si="41"/>
        <v>13372.808776212971</v>
      </c>
      <c r="C361" s="28">
        <f t="shared" si="35"/>
        <v>1518.5601808902204</v>
      </c>
      <c r="D361" s="28">
        <f t="shared" si="36"/>
        <v>58.506038395931448</v>
      </c>
      <c r="E361" s="28">
        <f t="shared" si="37"/>
        <v>1460.054142494289</v>
      </c>
      <c r="F361" s="28">
        <f t="shared" si="38"/>
        <v>11912.754633718681</v>
      </c>
      <c r="H361" s="28">
        <f t="shared" si="39"/>
        <v>271445.93830707617</v>
      </c>
      <c r="I361" s="28">
        <f t="shared" si="40"/>
        <v>263087.24536628142</v>
      </c>
    </row>
    <row r="362" spans="1:9" x14ac:dyDescent="0.25">
      <c r="A362" s="1">
        <v>353</v>
      </c>
      <c r="B362" s="28">
        <f t="shared" si="41"/>
        <v>11912.754633718681</v>
      </c>
      <c r="C362" s="28">
        <f t="shared" si="35"/>
        <v>1518.5601808902204</v>
      </c>
      <c r="D362" s="28">
        <f t="shared" si="36"/>
        <v>52.118301522518934</v>
      </c>
      <c r="E362" s="28">
        <f t="shared" si="37"/>
        <v>1466.4418793677014</v>
      </c>
      <c r="F362" s="28">
        <f t="shared" si="38"/>
        <v>10446.31275435098</v>
      </c>
      <c r="H362" s="28">
        <f t="shared" si="39"/>
        <v>271498.05660859874</v>
      </c>
      <c r="I362" s="28">
        <f t="shared" si="40"/>
        <v>264553.68724564911</v>
      </c>
    </row>
    <row r="363" spans="1:9" x14ac:dyDescent="0.25">
      <c r="A363" s="1">
        <v>354</v>
      </c>
      <c r="B363" s="28">
        <f t="shared" si="41"/>
        <v>10446.31275435098</v>
      </c>
      <c r="C363" s="28">
        <f t="shared" si="35"/>
        <v>1518.5601808902204</v>
      </c>
      <c r="D363" s="28">
        <f t="shared" si="36"/>
        <v>45.702618300285238</v>
      </c>
      <c r="E363" s="28">
        <f t="shared" si="37"/>
        <v>1472.8575625899352</v>
      </c>
      <c r="F363" s="28">
        <f t="shared" si="38"/>
        <v>8973.4551917610443</v>
      </c>
      <c r="H363" s="28">
        <f t="shared" si="39"/>
        <v>271543.75922689895</v>
      </c>
      <c r="I363" s="28">
        <f t="shared" si="40"/>
        <v>266026.54480823904</v>
      </c>
    </row>
    <row r="364" spans="1:9" x14ac:dyDescent="0.25">
      <c r="A364" s="1">
        <v>355</v>
      </c>
      <c r="B364" s="28">
        <f t="shared" si="41"/>
        <v>8973.4551917610443</v>
      </c>
      <c r="C364" s="28">
        <f t="shared" si="35"/>
        <v>1518.5601808902204</v>
      </c>
      <c r="D364" s="28">
        <f t="shared" si="36"/>
        <v>39.25886646395427</v>
      </c>
      <c r="E364" s="28">
        <f t="shared" si="37"/>
        <v>1479.3013144262663</v>
      </c>
      <c r="F364" s="28">
        <f t="shared" si="38"/>
        <v>7494.1538773347784</v>
      </c>
      <c r="H364" s="28">
        <f t="shared" si="39"/>
        <v>271583.01809336297</v>
      </c>
      <c r="I364" s="28">
        <f t="shared" si="40"/>
        <v>267505.84612266527</v>
      </c>
    </row>
    <row r="365" spans="1:9" x14ac:dyDescent="0.25">
      <c r="A365" s="1">
        <v>356</v>
      </c>
      <c r="B365" s="28">
        <f t="shared" si="41"/>
        <v>7494.1538773347784</v>
      </c>
      <c r="C365" s="28">
        <f t="shared" si="35"/>
        <v>1518.5601808902204</v>
      </c>
      <c r="D365" s="28">
        <f t="shared" si="36"/>
        <v>32.78692321333935</v>
      </c>
      <c r="E365" s="28">
        <f t="shared" si="37"/>
        <v>1485.7732576768813</v>
      </c>
      <c r="F365" s="28">
        <f t="shared" si="38"/>
        <v>6008.3806196578971</v>
      </c>
      <c r="H365" s="28">
        <f t="shared" si="39"/>
        <v>271615.80501657631</v>
      </c>
      <c r="I365" s="28">
        <f t="shared" si="40"/>
        <v>268991.61938034219</v>
      </c>
    </row>
    <row r="366" spans="1:9" x14ac:dyDescent="0.25">
      <c r="A366" s="1">
        <v>357</v>
      </c>
      <c r="B366" s="28">
        <f t="shared" si="41"/>
        <v>6008.3806196578971</v>
      </c>
      <c r="C366" s="28">
        <f t="shared" si="35"/>
        <v>1518.5601808902204</v>
      </c>
      <c r="D366" s="28">
        <f t="shared" si="36"/>
        <v>26.286665211002997</v>
      </c>
      <c r="E366" s="28">
        <f t="shared" si="37"/>
        <v>1492.2735156792176</v>
      </c>
      <c r="F366" s="28">
        <f t="shared" si="38"/>
        <v>4516.1071039786793</v>
      </c>
      <c r="H366" s="28">
        <f t="shared" si="39"/>
        <v>271642.09168178716</v>
      </c>
      <c r="I366" s="28">
        <f t="shared" si="40"/>
        <v>270483.89289602148</v>
      </c>
    </row>
    <row r="367" spans="1:9" x14ac:dyDescent="0.25">
      <c r="A367" s="1">
        <v>358</v>
      </c>
      <c r="B367" s="28">
        <f t="shared" si="41"/>
        <v>4516.1071039786793</v>
      </c>
      <c r="C367" s="28">
        <f t="shared" si="35"/>
        <v>1518.5601808902204</v>
      </c>
      <c r="D367" s="28">
        <f t="shared" si="36"/>
        <v>19.757968579906422</v>
      </c>
      <c r="E367" s="28">
        <f t="shared" si="37"/>
        <v>1498.802212310314</v>
      </c>
      <c r="F367" s="28">
        <f t="shared" si="38"/>
        <v>3017.3048916683656</v>
      </c>
      <c r="H367" s="28">
        <f t="shared" si="39"/>
        <v>271661.84965036716</v>
      </c>
      <c r="I367" s="28">
        <f t="shared" si="40"/>
        <v>271982.69510833174</v>
      </c>
    </row>
    <row r="368" spans="1:9" x14ac:dyDescent="0.25">
      <c r="A368" s="1">
        <v>359</v>
      </c>
      <c r="B368" s="28">
        <f t="shared" si="41"/>
        <v>3017.3048916683656</v>
      </c>
      <c r="C368" s="28">
        <f t="shared" si="35"/>
        <v>1518.5601808902204</v>
      </c>
      <c r="D368" s="28">
        <f t="shared" si="36"/>
        <v>13.200708901048793</v>
      </c>
      <c r="E368" s="28">
        <f t="shared" si="37"/>
        <v>1505.3594719891717</v>
      </c>
      <c r="F368" s="28">
        <f t="shared" si="38"/>
        <v>1511.9454196791939</v>
      </c>
      <c r="H368" s="28">
        <f t="shared" si="39"/>
        <v>271675.05035926827</v>
      </c>
      <c r="I368" s="28">
        <f t="shared" si="40"/>
        <v>273488.0545803209</v>
      </c>
    </row>
    <row r="369" spans="1:9" x14ac:dyDescent="0.25">
      <c r="A369" s="1">
        <v>360</v>
      </c>
      <c r="B369" s="28">
        <f t="shared" si="41"/>
        <v>1511.9454196791939</v>
      </c>
      <c r="C369" s="28">
        <f t="shared" si="35"/>
        <v>1518.5601808902204</v>
      </c>
      <c r="D369" s="28">
        <f t="shared" si="36"/>
        <v>6.6147612110961695</v>
      </c>
      <c r="E369" s="28">
        <f t="shared" si="37"/>
        <v>1511.9454196791244</v>
      </c>
      <c r="F369" s="28">
        <f t="shared" si="38"/>
        <v>6.957634468562901E-11</v>
      </c>
      <c r="H369" s="28">
        <f t="shared" si="39"/>
        <v>271681.66512047924</v>
      </c>
      <c r="I369" s="28">
        <f t="shared" si="40"/>
        <v>275000.00000000006</v>
      </c>
    </row>
    <row r="370" spans="1:9" x14ac:dyDescent="0.25">
      <c r="A370" s="1"/>
    </row>
  </sheetData>
  <pageMargins left="0.7" right="0.7" top="0.75" bottom="0.75" header="0.3" footer="0.3"/>
  <pageSetup scale="83" fitToHeight="0" orientation="portrait" horizontalDpi="4294967293" r:id="rId1"/>
  <headerFooter>
    <oddFooter>&amp;RYour Name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view="pageLayout" topLeftCell="A34" zoomScaleNormal="100" zoomScaleSheetLayoutView="100" workbookViewId="0"/>
  </sheetViews>
  <sheetFormatPr defaultRowHeight="15" x14ac:dyDescent="0.25"/>
  <cols>
    <col min="1" max="1" width="19.28515625" bestFit="1" customWidth="1"/>
    <col min="2" max="5" width="12.7109375" customWidth="1"/>
  </cols>
  <sheetData>
    <row r="1" spans="1:5" x14ac:dyDescent="0.25">
      <c r="A1" s="3" t="s">
        <v>8</v>
      </c>
      <c r="B1" s="4"/>
    </row>
    <row r="2" spans="1:5" x14ac:dyDescent="0.25">
      <c r="A2" s="5" t="s">
        <v>7</v>
      </c>
      <c r="B2" s="19">
        <v>0.08</v>
      </c>
    </row>
    <row r="3" spans="1:5" x14ac:dyDescent="0.25">
      <c r="A3" s="5" t="s">
        <v>28</v>
      </c>
      <c r="B3" s="6">
        <v>10</v>
      </c>
    </row>
    <row r="4" spans="1:5" x14ac:dyDescent="0.25">
      <c r="A4" s="5" t="s">
        <v>32</v>
      </c>
      <c r="B4" s="6">
        <v>12</v>
      </c>
    </row>
    <row r="5" spans="1:5" x14ac:dyDescent="0.25">
      <c r="A5" s="5" t="s">
        <v>33</v>
      </c>
      <c r="B5" s="36">
        <v>125</v>
      </c>
    </row>
    <row r="6" spans="1:5" x14ac:dyDescent="0.25">
      <c r="A6" s="5" t="s">
        <v>30</v>
      </c>
      <c r="B6" s="20">
        <v>42050</v>
      </c>
    </row>
    <row r="7" spans="1:5" x14ac:dyDescent="0.25">
      <c r="A7" s="10" t="s">
        <v>31</v>
      </c>
      <c r="B7" s="21">
        <f>DATE(YEAR(B6)+B3,MONTH(B6)-1,DAY(B6))</f>
        <v>45672</v>
      </c>
    </row>
    <row r="11" spans="1:5" ht="30" x14ac:dyDescent="0.25">
      <c r="A11" s="16" t="s">
        <v>29</v>
      </c>
      <c r="B11" s="17" t="s">
        <v>24</v>
      </c>
      <c r="C11" s="17" t="s">
        <v>25</v>
      </c>
      <c r="D11" s="17" t="s">
        <v>26</v>
      </c>
      <c r="E11" s="18" t="s">
        <v>27</v>
      </c>
    </row>
    <row r="12" spans="1:5" x14ac:dyDescent="0.25">
      <c r="A12" s="31">
        <f>B6</f>
        <v>42050</v>
      </c>
      <c r="B12" s="28">
        <v>0</v>
      </c>
      <c r="C12">
        <f>B12*B$2/B$4</f>
        <v>0</v>
      </c>
      <c r="D12" s="28">
        <f>B$5</f>
        <v>125</v>
      </c>
      <c r="E12" s="28">
        <f>B12+C12+D12</f>
        <v>125</v>
      </c>
    </row>
    <row r="13" spans="1:5" x14ac:dyDescent="0.25">
      <c r="A13" s="31">
        <f>DATE(YEAR(A12),MONTH(A12)+1,DAY(A12))</f>
        <v>42078</v>
      </c>
      <c r="B13" s="28">
        <f>E12</f>
        <v>125</v>
      </c>
      <c r="C13">
        <f t="shared" ref="C13:C71" si="0">B13*B$2/B$4</f>
        <v>0.83333333333333337</v>
      </c>
      <c r="D13" s="28">
        <f>B$5</f>
        <v>125</v>
      </c>
      <c r="E13" s="28">
        <f>B13+C13+D13</f>
        <v>250.83333333333331</v>
      </c>
    </row>
    <row r="14" spans="1:5" x14ac:dyDescent="0.25">
      <c r="A14" s="31">
        <f t="shared" ref="A14:A71" si="1">DATE(YEAR(A13),MONTH(A13)+1,DAY(A13))</f>
        <v>42109</v>
      </c>
      <c r="B14" s="28">
        <f t="shared" ref="B14:B71" si="2">E13</f>
        <v>250.83333333333331</v>
      </c>
      <c r="C14">
        <f t="shared" si="0"/>
        <v>1.6722222222222223</v>
      </c>
      <c r="D14" s="28">
        <f t="shared" ref="D14:D71" si="3">B$5</f>
        <v>125</v>
      </c>
      <c r="E14" s="28">
        <f t="shared" ref="E14:E71" si="4">B14+C14+D14</f>
        <v>377.50555555555553</v>
      </c>
    </row>
    <row r="15" spans="1:5" x14ac:dyDescent="0.25">
      <c r="A15" s="31">
        <f t="shared" si="1"/>
        <v>42139</v>
      </c>
      <c r="B15" s="28">
        <f t="shared" si="2"/>
        <v>377.50555555555553</v>
      </c>
      <c r="C15">
        <f t="shared" si="0"/>
        <v>2.5167037037037034</v>
      </c>
      <c r="D15" s="28">
        <f t="shared" si="3"/>
        <v>125</v>
      </c>
      <c r="E15" s="28">
        <f t="shared" si="4"/>
        <v>505.02225925925922</v>
      </c>
    </row>
    <row r="16" spans="1:5" x14ac:dyDescent="0.25">
      <c r="A16" s="31">
        <f t="shared" si="1"/>
        <v>42170</v>
      </c>
      <c r="B16" s="28">
        <f t="shared" si="2"/>
        <v>505.02225925925922</v>
      </c>
      <c r="C16">
        <f t="shared" si="0"/>
        <v>3.3668150617283952</v>
      </c>
      <c r="D16" s="28">
        <f t="shared" si="3"/>
        <v>125</v>
      </c>
      <c r="E16" s="28">
        <f t="shared" si="4"/>
        <v>633.38907432098767</v>
      </c>
    </row>
    <row r="17" spans="1:5" x14ac:dyDescent="0.25">
      <c r="A17" s="31">
        <f t="shared" si="1"/>
        <v>42200</v>
      </c>
      <c r="B17" s="28">
        <f t="shared" si="2"/>
        <v>633.38907432098767</v>
      </c>
      <c r="C17">
        <f t="shared" si="0"/>
        <v>4.222593828806585</v>
      </c>
      <c r="D17" s="28">
        <f t="shared" si="3"/>
        <v>125</v>
      </c>
      <c r="E17" s="28">
        <f t="shared" si="4"/>
        <v>762.61166814979424</v>
      </c>
    </row>
    <row r="18" spans="1:5" x14ac:dyDescent="0.25">
      <c r="A18" s="31">
        <f t="shared" si="1"/>
        <v>42231</v>
      </c>
      <c r="B18" s="28">
        <f t="shared" si="2"/>
        <v>762.61166814979424</v>
      </c>
      <c r="C18">
        <f t="shared" si="0"/>
        <v>5.0840777876652945</v>
      </c>
      <c r="D18" s="28">
        <f t="shared" si="3"/>
        <v>125</v>
      </c>
      <c r="E18" s="28">
        <f t="shared" si="4"/>
        <v>892.69574593745949</v>
      </c>
    </row>
    <row r="19" spans="1:5" x14ac:dyDescent="0.25">
      <c r="A19" s="31">
        <f t="shared" si="1"/>
        <v>42262</v>
      </c>
      <c r="B19" s="28">
        <f t="shared" si="2"/>
        <v>892.69574593745949</v>
      </c>
      <c r="C19">
        <f t="shared" si="0"/>
        <v>5.9513049729163967</v>
      </c>
      <c r="D19" s="28">
        <f t="shared" si="3"/>
        <v>125</v>
      </c>
      <c r="E19" s="28">
        <f t="shared" si="4"/>
        <v>1023.6470509103759</v>
      </c>
    </row>
    <row r="20" spans="1:5" x14ac:dyDescent="0.25">
      <c r="A20" s="31">
        <f t="shared" si="1"/>
        <v>42292</v>
      </c>
      <c r="B20" s="28">
        <f t="shared" si="2"/>
        <v>1023.6470509103759</v>
      </c>
      <c r="C20">
        <f t="shared" si="0"/>
        <v>6.8243136727358396</v>
      </c>
      <c r="D20" s="28">
        <f t="shared" si="3"/>
        <v>125</v>
      </c>
      <c r="E20" s="28">
        <f t="shared" si="4"/>
        <v>1155.4713645831118</v>
      </c>
    </row>
    <row r="21" spans="1:5" x14ac:dyDescent="0.25">
      <c r="A21" s="31">
        <f t="shared" si="1"/>
        <v>42323</v>
      </c>
      <c r="B21" s="28">
        <f t="shared" si="2"/>
        <v>1155.4713645831118</v>
      </c>
      <c r="C21">
        <f t="shared" si="0"/>
        <v>7.7031424305540783</v>
      </c>
      <c r="D21" s="28">
        <f t="shared" si="3"/>
        <v>125</v>
      </c>
      <c r="E21" s="28">
        <f t="shared" si="4"/>
        <v>1288.174507013666</v>
      </c>
    </row>
    <row r="22" spans="1:5" x14ac:dyDescent="0.25">
      <c r="A22" s="31">
        <f t="shared" si="1"/>
        <v>42353</v>
      </c>
      <c r="B22" s="28">
        <f t="shared" si="2"/>
        <v>1288.174507013666</v>
      </c>
      <c r="C22">
        <f t="shared" si="0"/>
        <v>8.5878300467577731</v>
      </c>
      <c r="D22" s="28">
        <f t="shared" si="3"/>
        <v>125</v>
      </c>
      <c r="E22" s="28">
        <f t="shared" si="4"/>
        <v>1421.7623370604238</v>
      </c>
    </row>
    <row r="23" spans="1:5" x14ac:dyDescent="0.25">
      <c r="A23" s="31">
        <f t="shared" si="1"/>
        <v>42384</v>
      </c>
      <c r="B23" s="28">
        <f t="shared" si="2"/>
        <v>1421.7623370604238</v>
      </c>
      <c r="C23">
        <f t="shared" si="0"/>
        <v>9.4784155804028263</v>
      </c>
      <c r="D23" s="28">
        <f t="shared" si="3"/>
        <v>125</v>
      </c>
      <c r="E23" s="28">
        <f t="shared" si="4"/>
        <v>1556.2407526408265</v>
      </c>
    </row>
    <row r="24" spans="1:5" x14ac:dyDescent="0.25">
      <c r="A24" s="32">
        <f t="shared" si="1"/>
        <v>42415</v>
      </c>
      <c r="B24" s="28">
        <f t="shared" si="2"/>
        <v>1556.2407526408265</v>
      </c>
      <c r="C24">
        <f t="shared" si="0"/>
        <v>10.374938350938843</v>
      </c>
      <c r="D24" s="28">
        <f t="shared" si="3"/>
        <v>125</v>
      </c>
      <c r="E24" s="28">
        <f t="shared" si="4"/>
        <v>1691.6156909917654</v>
      </c>
    </row>
    <row r="25" spans="1:5" x14ac:dyDescent="0.25">
      <c r="A25" s="32">
        <f t="shared" si="1"/>
        <v>42444</v>
      </c>
      <c r="B25" s="28">
        <f t="shared" si="2"/>
        <v>1691.6156909917654</v>
      </c>
      <c r="C25">
        <f t="shared" si="0"/>
        <v>11.277437939945102</v>
      </c>
      <c r="D25" s="28">
        <f t="shared" si="3"/>
        <v>125</v>
      </c>
      <c r="E25" s="28">
        <f t="shared" si="4"/>
        <v>1827.8931289317104</v>
      </c>
    </row>
    <row r="26" spans="1:5" x14ac:dyDescent="0.25">
      <c r="A26" s="32">
        <f t="shared" si="1"/>
        <v>42475</v>
      </c>
      <c r="B26" s="28">
        <f t="shared" si="2"/>
        <v>1827.8931289317104</v>
      </c>
      <c r="C26">
        <f t="shared" si="0"/>
        <v>12.18595419287807</v>
      </c>
      <c r="D26" s="28">
        <f t="shared" si="3"/>
        <v>125</v>
      </c>
      <c r="E26" s="28">
        <f t="shared" si="4"/>
        <v>1965.0790831245886</v>
      </c>
    </row>
    <row r="27" spans="1:5" x14ac:dyDescent="0.25">
      <c r="A27" s="32">
        <f t="shared" si="1"/>
        <v>42505</v>
      </c>
      <c r="B27" s="28">
        <f t="shared" si="2"/>
        <v>1965.0790831245886</v>
      </c>
      <c r="C27">
        <f t="shared" si="0"/>
        <v>13.100527220830591</v>
      </c>
      <c r="D27" s="28">
        <f t="shared" si="3"/>
        <v>125</v>
      </c>
      <c r="E27" s="28">
        <f t="shared" si="4"/>
        <v>2103.179610345419</v>
      </c>
    </row>
    <row r="28" spans="1:5" x14ac:dyDescent="0.25">
      <c r="A28" s="32">
        <f t="shared" si="1"/>
        <v>42536</v>
      </c>
      <c r="B28" s="28">
        <f t="shared" si="2"/>
        <v>2103.179610345419</v>
      </c>
      <c r="C28">
        <f t="shared" si="0"/>
        <v>14.021197402302795</v>
      </c>
      <c r="D28" s="28">
        <f t="shared" si="3"/>
        <v>125</v>
      </c>
      <c r="E28" s="28">
        <f t="shared" si="4"/>
        <v>2242.2008077477217</v>
      </c>
    </row>
    <row r="29" spans="1:5" x14ac:dyDescent="0.25">
      <c r="A29" s="32">
        <f t="shared" si="1"/>
        <v>42566</v>
      </c>
      <c r="B29" s="28">
        <f t="shared" si="2"/>
        <v>2242.2008077477217</v>
      </c>
      <c r="C29">
        <f t="shared" si="0"/>
        <v>14.94800538498481</v>
      </c>
      <c r="D29" s="28">
        <f t="shared" si="3"/>
        <v>125</v>
      </c>
      <c r="E29" s="28">
        <f t="shared" si="4"/>
        <v>2382.1488131327064</v>
      </c>
    </row>
    <row r="30" spans="1:5" x14ac:dyDescent="0.25">
      <c r="A30" s="32">
        <f t="shared" si="1"/>
        <v>42597</v>
      </c>
      <c r="B30" s="28">
        <f t="shared" si="2"/>
        <v>2382.1488131327064</v>
      </c>
      <c r="C30">
        <f t="shared" si="0"/>
        <v>15.880992087551377</v>
      </c>
      <c r="D30" s="28">
        <f t="shared" si="3"/>
        <v>125</v>
      </c>
      <c r="E30" s="28">
        <f t="shared" si="4"/>
        <v>2523.0298052202579</v>
      </c>
    </row>
    <row r="31" spans="1:5" x14ac:dyDescent="0.25">
      <c r="A31" s="32">
        <f t="shared" si="1"/>
        <v>42628</v>
      </c>
      <c r="B31" s="28">
        <f t="shared" si="2"/>
        <v>2523.0298052202579</v>
      </c>
      <c r="C31">
        <f t="shared" si="0"/>
        <v>16.820198701468389</v>
      </c>
      <c r="D31" s="28">
        <f t="shared" si="3"/>
        <v>125</v>
      </c>
      <c r="E31" s="28">
        <f t="shared" si="4"/>
        <v>2664.8500039217265</v>
      </c>
    </row>
    <row r="32" spans="1:5" x14ac:dyDescent="0.25">
      <c r="A32" s="32">
        <f t="shared" si="1"/>
        <v>42658</v>
      </c>
      <c r="B32" s="28">
        <f t="shared" si="2"/>
        <v>2664.8500039217265</v>
      </c>
      <c r="C32">
        <f t="shared" si="0"/>
        <v>17.765666692811511</v>
      </c>
      <c r="D32" s="28">
        <f t="shared" si="3"/>
        <v>125</v>
      </c>
      <c r="E32" s="28">
        <f t="shared" si="4"/>
        <v>2807.615670614538</v>
      </c>
    </row>
    <row r="33" spans="1:5" x14ac:dyDescent="0.25">
      <c r="A33" s="32">
        <f t="shared" si="1"/>
        <v>42689</v>
      </c>
      <c r="B33" s="28">
        <f t="shared" si="2"/>
        <v>2807.615670614538</v>
      </c>
      <c r="C33">
        <f t="shared" si="0"/>
        <v>18.717437804096921</v>
      </c>
      <c r="D33" s="28">
        <f t="shared" si="3"/>
        <v>125</v>
      </c>
      <c r="E33" s="28">
        <f t="shared" si="4"/>
        <v>2951.3331084186348</v>
      </c>
    </row>
    <row r="34" spans="1:5" x14ac:dyDescent="0.25">
      <c r="A34" s="32">
        <f t="shared" si="1"/>
        <v>42719</v>
      </c>
      <c r="B34" s="28">
        <f t="shared" si="2"/>
        <v>2951.3331084186348</v>
      </c>
      <c r="C34">
        <f t="shared" si="0"/>
        <v>19.675554056124231</v>
      </c>
      <c r="D34" s="28">
        <f t="shared" si="3"/>
        <v>125</v>
      </c>
      <c r="E34" s="28">
        <f t="shared" si="4"/>
        <v>3096.0086624747591</v>
      </c>
    </row>
    <row r="35" spans="1:5" x14ac:dyDescent="0.25">
      <c r="A35" s="32">
        <f t="shared" si="1"/>
        <v>42750</v>
      </c>
      <c r="B35" s="28">
        <f t="shared" si="2"/>
        <v>3096.0086624747591</v>
      </c>
      <c r="C35">
        <f t="shared" si="0"/>
        <v>20.64005774983173</v>
      </c>
      <c r="D35" s="28">
        <f t="shared" si="3"/>
        <v>125</v>
      </c>
      <c r="E35" s="28">
        <f t="shared" si="4"/>
        <v>3241.6487202245908</v>
      </c>
    </row>
    <row r="36" spans="1:5" x14ac:dyDescent="0.25">
      <c r="A36" s="33">
        <f t="shared" si="1"/>
        <v>42781</v>
      </c>
      <c r="B36" s="28">
        <f t="shared" si="2"/>
        <v>3241.6487202245908</v>
      </c>
      <c r="C36">
        <f t="shared" si="0"/>
        <v>21.610991468163942</v>
      </c>
      <c r="D36" s="28">
        <f t="shared" si="3"/>
        <v>125</v>
      </c>
      <c r="E36" s="28">
        <f t="shared" si="4"/>
        <v>3388.2597116927545</v>
      </c>
    </row>
    <row r="37" spans="1:5" x14ac:dyDescent="0.25">
      <c r="A37" s="33">
        <f t="shared" si="1"/>
        <v>42809</v>
      </c>
      <c r="B37" s="28">
        <f t="shared" si="2"/>
        <v>3388.2597116927545</v>
      </c>
      <c r="C37">
        <f t="shared" si="0"/>
        <v>22.588398077951698</v>
      </c>
      <c r="D37" s="28">
        <f t="shared" si="3"/>
        <v>125</v>
      </c>
      <c r="E37" s="28">
        <f t="shared" si="4"/>
        <v>3535.8481097707063</v>
      </c>
    </row>
    <row r="38" spans="1:5" x14ac:dyDescent="0.25">
      <c r="A38" s="33">
        <f t="shared" si="1"/>
        <v>42840</v>
      </c>
      <c r="B38" s="28">
        <f t="shared" si="2"/>
        <v>3535.8481097707063</v>
      </c>
      <c r="C38">
        <f t="shared" si="0"/>
        <v>23.572320731804709</v>
      </c>
      <c r="D38" s="28">
        <f t="shared" si="3"/>
        <v>125</v>
      </c>
      <c r="E38" s="28">
        <f t="shared" si="4"/>
        <v>3684.420430502511</v>
      </c>
    </row>
    <row r="39" spans="1:5" x14ac:dyDescent="0.25">
      <c r="A39" s="33">
        <f t="shared" si="1"/>
        <v>42870</v>
      </c>
      <c r="B39" s="28">
        <f t="shared" si="2"/>
        <v>3684.420430502511</v>
      </c>
      <c r="C39">
        <f t="shared" si="0"/>
        <v>24.562802870016739</v>
      </c>
      <c r="D39" s="28">
        <f t="shared" si="3"/>
        <v>125</v>
      </c>
      <c r="E39" s="28">
        <f t="shared" si="4"/>
        <v>3833.9832333725276</v>
      </c>
    </row>
    <row r="40" spans="1:5" x14ac:dyDescent="0.25">
      <c r="A40" s="33">
        <f t="shared" si="1"/>
        <v>42901</v>
      </c>
      <c r="B40" s="28">
        <f t="shared" si="2"/>
        <v>3833.9832333725276</v>
      </c>
      <c r="C40">
        <f t="shared" si="0"/>
        <v>25.559888222483519</v>
      </c>
      <c r="D40" s="28">
        <f t="shared" si="3"/>
        <v>125</v>
      </c>
      <c r="E40" s="28">
        <f t="shared" si="4"/>
        <v>3984.5431215950111</v>
      </c>
    </row>
    <row r="41" spans="1:5" x14ac:dyDescent="0.25">
      <c r="A41" s="33">
        <f t="shared" si="1"/>
        <v>42931</v>
      </c>
      <c r="B41" s="28">
        <f t="shared" si="2"/>
        <v>3984.5431215950111</v>
      </c>
      <c r="C41">
        <f t="shared" si="0"/>
        <v>26.56362081063341</v>
      </c>
      <c r="D41" s="28">
        <f t="shared" si="3"/>
        <v>125</v>
      </c>
      <c r="E41" s="28">
        <f t="shared" si="4"/>
        <v>4136.1067424056446</v>
      </c>
    </row>
    <row r="42" spans="1:5" x14ac:dyDescent="0.25">
      <c r="A42" s="33">
        <f t="shared" si="1"/>
        <v>42962</v>
      </c>
      <c r="B42" s="28">
        <f t="shared" si="2"/>
        <v>4136.1067424056446</v>
      </c>
      <c r="C42">
        <f t="shared" si="0"/>
        <v>27.574044949370961</v>
      </c>
      <c r="D42" s="28">
        <f t="shared" si="3"/>
        <v>125</v>
      </c>
      <c r="E42" s="28">
        <f t="shared" si="4"/>
        <v>4288.6807873550151</v>
      </c>
    </row>
    <row r="43" spans="1:5" x14ac:dyDescent="0.25">
      <c r="A43" s="33">
        <f t="shared" si="1"/>
        <v>42993</v>
      </c>
      <c r="B43" s="28">
        <f t="shared" si="2"/>
        <v>4288.6807873550151</v>
      </c>
      <c r="C43">
        <f t="shared" si="0"/>
        <v>28.591205249033436</v>
      </c>
      <c r="D43" s="28">
        <f t="shared" si="3"/>
        <v>125</v>
      </c>
      <c r="E43" s="28">
        <f t="shared" si="4"/>
        <v>4442.2719926040481</v>
      </c>
    </row>
    <row r="44" spans="1:5" x14ac:dyDescent="0.25">
      <c r="A44" s="33">
        <f t="shared" si="1"/>
        <v>43023</v>
      </c>
      <c r="B44" s="28">
        <f t="shared" si="2"/>
        <v>4442.2719926040481</v>
      </c>
      <c r="C44">
        <f t="shared" si="0"/>
        <v>29.61514661736032</v>
      </c>
      <c r="D44" s="28">
        <f t="shared" si="3"/>
        <v>125</v>
      </c>
      <c r="E44" s="28">
        <f t="shared" si="4"/>
        <v>4596.8871392214087</v>
      </c>
    </row>
    <row r="45" spans="1:5" x14ac:dyDescent="0.25">
      <c r="A45" s="33">
        <f t="shared" si="1"/>
        <v>43054</v>
      </c>
      <c r="B45" s="28">
        <f t="shared" si="2"/>
        <v>4596.8871392214087</v>
      </c>
      <c r="C45">
        <f t="shared" si="0"/>
        <v>30.645914261476062</v>
      </c>
      <c r="D45" s="28">
        <f t="shared" si="3"/>
        <v>125</v>
      </c>
      <c r="E45" s="28">
        <f t="shared" si="4"/>
        <v>4752.5330534828845</v>
      </c>
    </row>
    <row r="46" spans="1:5" x14ac:dyDescent="0.25">
      <c r="A46" s="33">
        <f t="shared" si="1"/>
        <v>43084</v>
      </c>
      <c r="B46" s="28">
        <f t="shared" si="2"/>
        <v>4752.5330534828845</v>
      </c>
      <c r="C46">
        <f t="shared" si="0"/>
        <v>31.683553689885898</v>
      </c>
      <c r="D46" s="28">
        <f t="shared" si="3"/>
        <v>125</v>
      </c>
      <c r="E46" s="28">
        <f t="shared" si="4"/>
        <v>4909.2166071727706</v>
      </c>
    </row>
    <row r="47" spans="1:5" x14ac:dyDescent="0.25">
      <c r="A47" s="33">
        <f t="shared" si="1"/>
        <v>43115</v>
      </c>
      <c r="B47" s="28">
        <f t="shared" si="2"/>
        <v>4909.2166071727706</v>
      </c>
      <c r="C47">
        <f t="shared" si="0"/>
        <v>32.72811071448514</v>
      </c>
      <c r="D47" s="28">
        <f t="shared" si="3"/>
        <v>125</v>
      </c>
      <c r="E47" s="28">
        <f t="shared" si="4"/>
        <v>5066.944717887256</v>
      </c>
    </row>
    <row r="48" spans="1:5" x14ac:dyDescent="0.25">
      <c r="A48" s="34">
        <f t="shared" si="1"/>
        <v>43146</v>
      </c>
      <c r="B48" s="28">
        <f t="shared" si="2"/>
        <v>5066.944717887256</v>
      </c>
      <c r="C48">
        <f t="shared" si="0"/>
        <v>33.779631452581704</v>
      </c>
      <c r="D48" s="28">
        <f t="shared" si="3"/>
        <v>125</v>
      </c>
      <c r="E48" s="28">
        <f t="shared" si="4"/>
        <v>5225.7243493398373</v>
      </c>
    </row>
    <row r="49" spans="1:5" x14ac:dyDescent="0.25">
      <c r="A49" s="34">
        <f t="shared" si="1"/>
        <v>43174</v>
      </c>
      <c r="B49" s="28">
        <f t="shared" si="2"/>
        <v>5225.7243493398373</v>
      </c>
      <c r="C49">
        <f t="shared" si="0"/>
        <v>34.838162328932249</v>
      </c>
      <c r="D49" s="28">
        <f t="shared" si="3"/>
        <v>125</v>
      </c>
      <c r="E49" s="28">
        <f t="shared" si="4"/>
        <v>5385.5625116687697</v>
      </c>
    </row>
    <row r="50" spans="1:5" x14ac:dyDescent="0.25">
      <c r="A50" s="34">
        <f t="shared" si="1"/>
        <v>43205</v>
      </c>
      <c r="B50" s="28">
        <f t="shared" si="2"/>
        <v>5385.5625116687697</v>
      </c>
      <c r="C50">
        <f t="shared" si="0"/>
        <v>35.903750077791798</v>
      </c>
      <c r="D50" s="28">
        <f t="shared" si="3"/>
        <v>125</v>
      </c>
      <c r="E50" s="28">
        <f t="shared" si="4"/>
        <v>5546.4662617465619</v>
      </c>
    </row>
    <row r="51" spans="1:5" x14ac:dyDescent="0.25">
      <c r="A51" s="34">
        <f t="shared" si="1"/>
        <v>43235</v>
      </c>
      <c r="B51" s="28">
        <f t="shared" si="2"/>
        <v>5546.4662617465619</v>
      </c>
      <c r="C51">
        <f t="shared" si="0"/>
        <v>36.97644174497708</v>
      </c>
      <c r="D51" s="28">
        <f t="shared" si="3"/>
        <v>125</v>
      </c>
      <c r="E51" s="28">
        <f t="shared" si="4"/>
        <v>5708.4427034915389</v>
      </c>
    </row>
    <row r="52" spans="1:5" x14ac:dyDescent="0.25">
      <c r="A52" s="34">
        <f t="shared" si="1"/>
        <v>43266</v>
      </c>
      <c r="B52" s="28">
        <f t="shared" si="2"/>
        <v>5708.4427034915389</v>
      </c>
      <c r="C52">
        <f t="shared" si="0"/>
        <v>38.056284689943595</v>
      </c>
      <c r="D52" s="28">
        <f t="shared" si="3"/>
        <v>125</v>
      </c>
      <c r="E52" s="28">
        <f t="shared" si="4"/>
        <v>5871.4989881814827</v>
      </c>
    </row>
    <row r="53" spans="1:5" x14ac:dyDescent="0.25">
      <c r="A53" s="34">
        <f t="shared" si="1"/>
        <v>43296</v>
      </c>
      <c r="B53" s="28">
        <f t="shared" si="2"/>
        <v>5871.4989881814827</v>
      </c>
      <c r="C53">
        <f t="shared" si="0"/>
        <v>39.143326587876551</v>
      </c>
      <c r="D53" s="28">
        <f t="shared" si="3"/>
        <v>125</v>
      </c>
      <c r="E53" s="28">
        <f t="shared" si="4"/>
        <v>6035.6423147693595</v>
      </c>
    </row>
    <row r="54" spans="1:5" x14ac:dyDescent="0.25">
      <c r="A54" s="34">
        <f t="shared" si="1"/>
        <v>43327</v>
      </c>
      <c r="B54" s="28">
        <f t="shared" si="2"/>
        <v>6035.6423147693595</v>
      </c>
      <c r="C54">
        <f t="shared" si="0"/>
        <v>40.237615431795732</v>
      </c>
      <c r="D54" s="28">
        <f t="shared" si="3"/>
        <v>125</v>
      </c>
      <c r="E54" s="28">
        <f t="shared" si="4"/>
        <v>6200.8799302011548</v>
      </c>
    </row>
    <row r="55" spans="1:5" x14ac:dyDescent="0.25">
      <c r="A55" s="34">
        <f t="shared" si="1"/>
        <v>43358</v>
      </c>
      <c r="B55" s="28">
        <f t="shared" si="2"/>
        <v>6200.8799302011548</v>
      </c>
      <c r="C55">
        <f t="shared" si="0"/>
        <v>41.339199534674364</v>
      </c>
      <c r="D55" s="28">
        <f t="shared" si="3"/>
        <v>125</v>
      </c>
      <c r="E55" s="28">
        <f t="shared" si="4"/>
        <v>6367.2191297358295</v>
      </c>
    </row>
    <row r="56" spans="1:5" x14ac:dyDescent="0.25">
      <c r="A56" s="34">
        <f t="shared" si="1"/>
        <v>43388</v>
      </c>
      <c r="B56" s="28">
        <f t="shared" si="2"/>
        <v>6367.2191297358295</v>
      </c>
      <c r="C56">
        <f t="shared" si="0"/>
        <v>42.448127531572197</v>
      </c>
      <c r="D56" s="28">
        <f t="shared" si="3"/>
        <v>125</v>
      </c>
      <c r="E56" s="28">
        <f t="shared" si="4"/>
        <v>6534.6672572674015</v>
      </c>
    </row>
    <row r="57" spans="1:5" x14ac:dyDescent="0.25">
      <c r="A57" s="34">
        <f t="shared" si="1"/>
        <v>43419</v>
      </c>
      <c r="B57" s="28">
        <f t="shared" si="2"/>
        <v>6534.6672572674015</v>
      </c>
      <c r="C57">
        <f t="shared" si="0"/>
        <v>43.564448381782675</v>
      </c>
      <c r="D57" s="28">
        <f t="shared" si="3"/>
        <v>125</v>
      </c>
      <c r="E57" s="28">
        <f t="shared" si="4"/>
        <v>6703.2317056491838</v>
      </c>
    </row>
    <row r="58" spans="1:5" x14ac:dyDescent="0.25">
      <c r="A58" s="34">
        <f t="shared" si="1"/>
        <v>43449</v>
      </c>
      <c r="B58" s="28">
        <f t="shared" si="2"/>
        <v>6703.2317056491838</v>
      </c>
      <c r="C58">
        <f t="shared" si="0"/>
        <v>44.688211370994559</v>
      </c>
      <c r="D58" s="28">
        <f t="shared" si="3"/>
        <v>125</v>
      </c>
      <c r="E58" s="28">
        <f t="shared" si="4"/>
        <v>6872.9199170201782</v>
      </c>
    </row>
    <row r="59" spans="1:5" x14ac:dyDescent="0.25">
      <c r="A59" s="34">
        <f t="shared" si="1"/>
        <v>43480</v>
      </c>
      <c r="B59" s="28">
        <f t="shared" si="2"/>
        <v>6872.9199170201782</v>
      </c>
      <c r="C59">
        <f t="shared" si="0"/>
        <v>45.819466113467854</v>
      </c>
      <c r="D59" s="28">
        <f t="shared" si="3"/>
        <v>125</v>
      </c>
      <c r="E59" s="28">
        <f t="shared" si="4"/>
        <v>7043.7393831336458</v>
      </c>
    </row>
    <row r="60" spans="1:5" x14ac:dyDescent="0.25">
      <c r="A60" s="35">
        <f t="shared" si="1"/>
        <v>43511</v>
      </c>
      <c r="B60" s="28">
        <f t="shared" si="2"/>
        <v>7043.7393831336458</v>
      </c>
      <c r="C60">
        <f t="shared" si="0"/>
        <v>46.958262554224312</v>
      </c>
      <c r="D60" s="28">
        <f t="shared" si="3"/>
        <v>125</v>
      </c>
      <c r="E60" s="28">
        <f t="shared" si="4"/>
        <v>7215.6976456878701</v>
      </c>
    </row>
    <row r="61" spans="1:5" x14ac:dyDescent="0.25">
      <c r="A61" s="35">
        <f t="shared" si="1"/>
        <v>43539</v>
      </c>
      <c r="B61" s="28">
        <f t="shared" si="2"/>
        <v>7215.6976456878701</v>
      </c>
      <c r="C61">
        <f t="shared" si="0"/>
        <v>48.104650971252475</v>
      </c>
      <c r="D61" s="28">
        <f t="shared" si="3"/>
        <v>125</v>
      </c>
      <c r="E61" s="28">
        <f t="shared" si="4"/>
        <v>7388.8022966591225</v>
      </c>
    </row>
    <row r="62" spans="1:5" x14ac:dyDescent="0.25">
      <c r="A62" s="35">
        <f t="shared" si="1"/>
        <v>43570</v>
      </c>
      <c r="B62" s="28">
        <f t="shared" si="2"/>
        <v>7388.8022966591225</v>
      </c>
      <c r="C62">
        <f t="shared" si="0"/>
        <v>49.258681977727484</v>
      </c>
      <c r="D62" s="28">
        <f t="shared" si="3"/>
        <v>125</v>
      </c>
      <c r="E62" s="28">
        <f t="shared" si="4"/>
        <v>7563.0609786368495</v>
      </c>
    </row>
    <row r="63" spans="1:5" x14ac:dyDescent="0.25">
      <c r="A63" s="35">
        <f t="shared" si="1"/>
        <v>43600</v>
      </c>
      <c r="B63" s="28">
        <f t="shared" si="2"/>
        <v>7563.0609786368495</v>
      </c>
      <c r="C63">
        <f t="shared" si="0"/>
        <v>50.420406524245664</v>
      </c>
      <c r="D63" s="28">
        <f t="shared" si="3"/>
        <v>125</v>
      </c>
      <c r="E63" s="28">
        <f t="shared" si="4"/>
        <v>7738.4813851610952</v>
      </c>
    </row>
    <row r="64" spans="1:5" x14ac:dyDescent="0.25">
      <c r="A64" s="35">
        <f t="shared" si="1"/>
        <v>43631</v>
      </c>
      <c r="B64" s="28">
        <f t="shared" si="2"/>
        <v>7738.4813851610952</v>
      </c>
      <c r="C64">
        <f t="shared" si="0"/>
        <v>51.589875901073974</v>
      </c>
      <c r="D64" s="28">
        <f t="shared" si="3"/>
        <v>125</v>
      </c>
      <c r="E64" s="28">
        <f t="shared" si="4"/>
        <v>7915.0712610621695</v>
      </c>
    </row>
    <row r="65" spans="1:5" x14ac:dyDescent="0.25">
      <c r="A65" s="35">
        <f t="shared" si="1"/>
        <v>43661</v>
      </c>
      <c r="B65" s="28">
        <f t="shared" si="2"/>
        <v>7915.0712610621695</v>
      </c>
      <c r="C65">
        <f t="shared" si="0"/>
        <v>52.767141740414466</v>
      </c>
      <c r="D65" s="28">
        <f t="shared" si="3"/>
        <v>125</v>
      </c>
      <c r="E65" s="28">
        <f t="shared" si="4"/>
        <v>8092.8384028025839</v>
      </c>
    </row>
    <row r="66" spans="1:5" x14ac:dyDescent="0.25">
      <c r="A66" s="35">
        <f t="shared" si="1"/>
        <v>43692</v>
      </c>
      <c r="B66" s="28">
        <f t="shared" si="2"/>
        <v>8092.8384028025839</v>
      </c>
      <c r="C66">
        <f t="shared" si="0"/>
        <v>53.952256018683897</v>
      </c>
      <c r="D66" s="28">
        <f t="shared" si="3"/>
        <v>125</v>
      </c>
      <c r="E66" s="28">
        <f t="shared" si="4"/>
        <v>8271.7906588212682</v>
      </c>
    </row>
    <row r="67" spans="1:5" x14ac:dyDescent="0.25">
      <c r="A67" s="35">
        <f t="shared" si="1"/>
        <v>43723</v>
      </c>
      <c r="B67" s="28">
        <f t="shared" si="2"/>
        <v>8271.7906588212682</v>
      </c>
      <c r="C67">
        <f t="shared" si="0"/>
        <v>55.145271058808454</v>
      </c>
      <c r="D67" s="28">
        <f t="shared" si="3"/>
        <v>125</v>
      </c>
      <c r="E67" s="28">
        <f t="shared" si="4"/>
        <v>8451.9359298800773</v>
      </c>
    </row>
    <row r="68" spans="1:5" x14ac:dyDescent="0.25">
      <c r="A68" s="35">
        <f t="shared" si="1"/>
        <v>43753</v>
      </c>
      <c r="B68" s="28">
        <f t="shared" si="2"/>
        <v>8451.9359298800773</v>
      </c>
      <c r="C68">
        <f t="shared" si="0"/>
        <v>56.346239532533851</v>
      </c>
      <c r="D68" s="28">
        <f t="shared" si="3"/>
        <v>125</v>
      </c>
      <c r="E68" s="28">
        <f t="shared" si="4"/>
        <v>8633.2821694126105</v>
      </c>
    </row>
    <row r="69" spans="1:5" x14ac:dyDescent="0.25">
      <c r="A69" s="35">
        <f t="shared" si="1"/>
        <v>43784</v>
      </c>
      <c r="B69" s="28">
        <f t="shared" si="2"/>
        <v>8633.2821694126105</v>
      </c>
      <c r="C69">
        <f t="shared" si="0"/>
        <v>57.55521446275074</v>
      </c>
      <c r="D69" s="28">
        <f t="shared" si="3"/>
        <v>125</v>
      </c>
      <c r="E69" s="28">
        <f t="shared" si="4"/>
        <v>8815.8373838753614</v>
      </c>
    </row>
    <row r="70" spans="1:5" x14ac:dyDescent="0.25">
      <c r="A70" s="35">
        <f t="shared" si="1"/>
        <v>43814</v>
      </c>
      <c r="B70" s="28">
        <f t="shared" si="2"/>
        <v>8815.8373838753614</v>
      </c>
      <c r="C70">
        <f t="shared" si="0"/>
        <v>58.772249225835743</v>
      </c>
      <c r="D70" s="28">
        <f t="shared" si="3"/>
        <v>125</v>
      </c>
      <c r="E70" s="28">
        <f t="shared" si="4"/>
        <v>8999.6096331011977</v>
      </c>
    </row>
    <row r="71" spans="1:5" x14ac:dyDescent="0.25">
      <c r="A71" s="35">
        <f t="shared" si="1"/>
        <v>43845</v>
      </c>
      <c r="B71" s="28">
        <f t="shared" si="2"/>
        <v>8999.6096331011977</v>
      </c>
      <c r="C71">
        <f t="shared" si="0"/>
        <v>59.997397554007989</v>
      </c>
      <c r="D71" s="28">
        <f t="shared" si="3"/>
        <v>125</v>
      </c>
      <c r="E71" s="28">
        <f t="shared" si="4"/>
        <v>9184.6070306552065</v>
      </c>
    </row>
    <row r="72" spans="1:5" x14ac:dyDescent="0.25">
      <c r="A72" s="15"/>
    </row>
    <row r="73" spans="1:5" x14ac:dyDescent="0.25">
      <c r="A73" s="15"/>
    </row>
    <row r="74" spans="1:5" x14ac:dyDescent="0.25">
      <c r="A74" s="15"/>
    </row>
    <row r="75" spans="1:5" x14ac:dyDescent="0.25">
      <c r="A75" s="15"/>
      <c r="D75" t="s">
        <v>34</v>
      </c>
      <c r="E75" s="30">
        <f>FV(B2/B4,B3*B4,-B5)</f>
        <v>22868.254397713394</v>
      </c>
    </row>
    <row r="76" spans="1:5" x14ac:dyDescent="0.25">
      <c r="A76" s="15"/>
    </row>
    <row r="77" spans="1:5" x14ac:dyDescent="0.25">
      <c r="A77" s="15"/>
    </row>
    <row r="78" spans="1:5" x14ac:dyDescent="0.25">
      <c r="A78" s="15"/>
    </row>
    <row r="79" spans="1:5" x14ac:dyDescent="0.25">
      <c r="A79" s="15"/>
    </row>
    <row r="80" spans="1:5" x14ac:dyDescent="0.25">
      <c r="A80" s="15"/>
    </row>
    <row r="81" spans="1:1" x14ac:dyDescent="0.25">
      <c r="A81" s="15"/>
    </row>
    <row r="82" spans="1:1" x14ac:dyDescent="0.25">
      <c r="A82" s="15"/>
    </row>
    <row r="83" spans="1:1" x14ac:dyDescent="0.25">
      <c r="A83" s="15"/>
    </row>
    <row r="84" spans="1:1" x14ac:dyDescent="0.25">
      <c r="A84" s="15"/>
    </row>
    <row r="85" spans="1:1" x14ac:dyDescent="0.25">
      <c r="A85" s="15"/>
    </row>
    <row r="86" spans="1:1" x14ac:dyDescent="0.25">
      <c r="A86" s="15"/>
    </row>
    <row r="87" spans="1:1" x14ac:dyDescent="0.25">
      <c r="A87" s="15"/>
    </row>
    <row r="88" spans="1:1" x14ac:dyDescent="0.25">
      <c r="A88" s="15"/>
    </row>
    <row r="89" spans="1:1" x14ac:dyDescent="0.25">
      <c r="A89" s="15"/>
    </row>
    <row r="90" spans="1:1" x14ac:dyDescent="0.25">
      <c r="A90" s="15"/>
    </row>
    <row r="91" spans="1:1" x14ac:dyDescent="0.25">
      <c r="A91" s="15"/>
    </row>
    <row r="92" spans="1:1" x14ac:dyDescent="0.25">
      <c r="A92" s="15"/>
    </row>
    <row r="93" spans="1:1" x14ac:dyDescent="0.25">
      <c r="A93" s="15"/>
    </row>
    <row r="94" spans="1:1" x14ac:dyDescent="0.25">
      <c r="A94" s="15"/>
    </row>
    <row r="95" spans="1:1" x14ac:dyDescent="0.25">
      <c r="A95" s="15"/>
    </row>
    <row r="96" spans="1:1" x14ac:dyDescent="0.25">
      <c r="A96" s="15"/>
    </row>
    <row r="97" spans="1:1" x14ac:dyDescent="0.25">
      <c r="A97" s="15"/>
    </row>
    <row r="98" spans="1:1" x14ac:dyDescent="0.25">
      <c r="A98" s="15"/>
    </row>
    <row r="99" spans="1:1" x14ac:dyDescent="0.25">
      <c r="A99" s="15"/>
    </row>
    <row r="100" spans="1:1" x14ac:dyDescent="0.25">
      <c r="A100" s="15"/>
    </row>
    <row r="101" spans="1:1" x14ac:dyDescent="0.25">
      <c r="A101" s="15"/>
    </row>
    <row r="102" spans="1:1" x14ac:dyDescent="0.25">
      <c r="A102" s="15"/>
    </row>
    <row r="103" spans="1:1" x14ac:dyDescent="0.25">
      <c r="A103" s="15"/>
    </row>
    <row r="104" spans="1:1" x14ac:dyDescent="0.25">
      <c r="A104" s="15"/>
    </row>
    <row r="105" spans="1:1" x14ac:dyDescent="0.25">
      <c r="A105" s="15"/>
    </row>
    <row r="106" spans="1:1" x14ac:dyDescent="0.25">
      <c r="A106" s="15"/>
    </row>
    <row r="107" spans="1:1" x14ac:dyDescent="0.25">
      <c r="A107" s="15"/>
    </row>
    <row r="108" spans="1:1" x14ac:dyDescent="0.25">
      <c r="A108" s="15"/>
    </row>
    <row r="109" spans="1:1" x14ac:dyDescent="0.25">
      <c r="A109" s="15"/>
    </row>
    <row r="110" spans="1:1" x14ac:dyDescent="0.25">
      <c r="A110" s="15"/>
    </row>
    <row r="111" spans="1:1" x14ac:dyDescent="0.25">
      <c r="A111" s="15"/>
    </row>
    <row r="112" spans="1:1" x14ac:dyDescent="0.25">
      <c r="A112" s="15"/>
    </row>
    <row r="113" spans="1:1" x14ac:dyDescent="0.25">
      <c r="A113" s="15"/>
    </row>
    <row r="114" spans="1:1" x14ac:dyDescent="0.25">
      <c r="A114" s="15"/>
    </row>
    <row r="115" spans="1:1" x14ac:dyDescent="0.25">
      <c r="A115" s="15"/>
    </row>
    <row r="116" spans="1:1" x14ac:dyDescent="0.25">
      <c r="A116" s="15"/>
    </row>
    <row r="117" spans="1:1" x14ac:dyDescent="0.25">
      <c r="A117" s="15"/>
    </row>
    <row r="118" spans="1:1" x14ac:dyDescent="0.25">
      <c r="A118" s="15"/>
    </row>
    <row r="119" spans="1:1" x14ac:dyDescent="0.25">
      <c r="A119" s="15"/>
    </row>
    <row r="120" spans="1:1" x14ac:dyDescent="0.25">
      <c r="A120" s="15"/>
    </row>
    <row r="121" spans="1:1" x14ac:dyDescent="0.25">
      <c r="A121" s="15"/>
    </row>
    <row r="122" spans="1:1" x14ac:dyDescent="0.25">
      <c r="A122" s="15"/>
    </row>
    <row r="123" spans="1:1" x14ac:dyDescent="0.25">
      <c r="A123" s="15"/>
    </row>
    <row r="124" spans="1:1" x14ac:dyDescent="0.25">
      <c r="A124" s="15"/>
    </row>
    <row r="125" spans="1:1" x14ac:dyDescent="0.25">
      <c r="A125" s="15"/>
    </row>
    <row r="126" spans="1:1" x14ac:dyDescent="0.25">
      <c r="A126" s="15"/>
    </row>
    <row r="127" spans="1:1" x14ac:dyDescent="0.25">
      <c r="A127" s="15"/>
    </row>
    <row r="128" spans="1:1" x14ac:dyDescent="0.25">
      <c r="A128" s="15"/>
    </row>
    <row r="129" spans="1:1" x14ac:dyDescent="0.25">
      <c r="A129" s="15"/>
    </row>
    <row r="130" spans="1:1" x14ac:dyDescent="0.25">
      <c r="A130" s="15"/>
    </row>
    <row r="131" spans="1:1" x14ac:dyDescent="0.25">
      <c r="A131" s="15"/>
    </row>
    <row r="132" spans="1:1" x14ac:dyDescent="0.25">
      <c r="A132" s="15"/>
    </row>
    <row r="133" spans="1:1" x14ac:dyDescent="0.25">
      <c r="A133" s="15"/>
    </row>
    <row r="134" spans="1:1" x14ac:dyDescent="0.25">
      <c r="A134" s="15"/>
    </row>
    <row r="135" spans="1:1" x14ac:dyDescent="0.25">
      <c r="A135" s="15"/>
    </row>
    <row r="136" spans="1:1" x14ac:dyDescent="0.25">
      <c r="A136" s="15"/>
    </row>
    <row r="137" spans="1:1" x14ac:dyDescent="0.25">
      <c r="A137" s="15"/>
    </row>
    <row r="138" spans="1:1" x14ac:dyDescent="0.25">
      <c r="A138" s="15"/>
    </row>
    <row r="139" spans="1:1" x14ac:dyDescent="0.25">
      <c r="A139" s="15"/>
    </row>
    <row r="140" spans="1:1" x14ac:dyDescent="0.25">
      <c r="A140" s="15"/>
    </row>
    <row r="141" spans="1:1" x14ac:dyDescent="0.25">
      <c r="A141" s="15"/>
    </row>
    <row r="142" spans="1:1" x14ac:dyDescent="0.25">
      <c r="A142" s="15"/>
    </row>
    <row r="143" spans="1:1" x14ac:dyDescent="0.25">
      <c r="A143" s="15"/>
    </row>
    <row r="144" spans="1:1" x14ac:dyDescent="0.25">
      <c r="A144" s="15"/>
    </row>
  </sheetData>
  <printOptions horizontalCentered="1"/>
  <pageMargins left="0.7" right="0.7" top="0.75" bottom="0.75" header="0.3" footer="0.3"/>
  <pageSetup scale="97" orientation="portrait" horizontalDpi="4294967293" r:id="rId1"/>
  <headerFooter>
    <oddFooter>&amp;LYour Name&amp;C&amp;A&amp;R&amp;F</oddFooter>
  </headerFooter>
  <rowBreaks count="1" manualBreakCount="1">
    <brk id="4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A5" sqref="A5"/>
    </sheetView>
  </sheetViews>
  <sheetFormatPr defaultRowHeight="15" x14ac:dyDescent="0.25"/>
  <cols>
    <col min="1" max="1" width="20.7109375" customWidth="1"/>
    <col min="2" max="2" width="13.85546875" bestFit="1" customWidth="1"/>
  </cols>
  <sheetData>
    <row r="1" spans="1:5" ht="45" x14ac:dyDescent="0.25">
      <c r="A1" s="22" t="s">
        <v>39</v>
      </c>
      <c r="B1" s="23" t="s">
        <v>35</v>
      </c>
      <c r="C1" s="24" t="s">
        <v>42</v>
      </c>
      <c r="E1" s="25"/>
    </row>
    <row r="2" spans="1:5" x14ac:dyDescent="0.25">
      <c r="A2" s="26"/>
    </row>
    <row r="3" spans="1:5" ht="45" x14ac:dyDescent="0.25">
      <c r="A3" s="26" t="s">
        <v>40</v>
      </c>
      <c r="B3" s="23" t="s">
        <v>36</v>
      </c>
      <c r="C3" s="27" t="s">
        <v>43</v>
      </c>
    </row>
    <row r="5" spans="1:5" ht="135" x14ac:dyDescent="0.25">
      <c r="A5" s="26" t="s">
        <v>41</v>
      </c>
      <c r="B5" s="23" t="s">
        <v>37</v>
      </c>
      <c r="C5" s="27" t="s">
        <v>38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2009-10-26T01:12:08Z</outs:dateTime>
      <outs:isPinned>true</outs:isPinned>
    </outs:relatedDate>
    <outs:relatedDate>
      <outs:type>2</outs:type>
      <outs:displayName>Created</outs:displayName>
      <outs:dateTime>2009-10-24T15:52:11Z</outs:dateTime>
      <outs:isPinned>true</outs:isPinned>
    </outs:relatedDate>
    <outs:relatedDate>
      <outs:type>4</outs:type>
      <outs:displayName>Last Printed</outs:displayName>
      <outs:dateTime>2009-10-26T01:11:54Z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895B884-E299-4822-9AD0-EEC657A87CE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Loan</vt:lpstr>
      <vt:lpstr>Investment</vt:lpstr>
      <vt:lpstr>Q&amp;A</vt:lpstr>
      <vt:lpstr>Investment!Print_Titles</vt:lpstr>
      <vt:lpstr>Loan!Print_Titles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2013-02-24T01:06:38Z</cp:lastPrinted>
  <dcterms:created xsi:type="dcterms:W3CDTF">2009-10-24T15:52:11Z</dcterms:created>
  <dcterms:modified xsi:type="dcterms:W3CDTF">2013-07-19T19:49:13Z</dcterms:modified>
</cp:coreProperties>
</file>